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eInsertable\Desktop\Analytics Projects\Crowdfunding Project\"/>
    </mc:Choice>
  </mc:AlternateContent>
  <xr:revisionPtr revIDLastSave="0" documentId="13_ncr:1_{D0C7F297-6128-440E-A8E1-75C432CCA37A}" xr6:coauthVersionLast="47" xr6:coauthVersionMax="47" xr10:uidLastSave="{00000000-0000-0000-0000-000000000000}"/>
  <bookViews>
    <workbookView xWindow="-120" yWindow="-120" windowWidth="29040" windowHeight="15840" firstSheet="3" activeTab="6" xr2:uid="{00000000-000D-0000-FFFF-FFFF00000000}"/>
  </bookViews>
  <sheets>
    <sheet name="Theater Outcomes by Launch Date" sheetId="6" r:id="rId1"/>
    <sheet name="Kickstarter" sheetId="1" r:id="rId2"/>
    <sheet name="Edinburgh Research" sheetId="5" r:id="rId3"/>
    <sheet name="Parent Category Statistics" sheetId="2" r:id="rId4"/>
    <sheet name="Subcategory Statistics" sheetId="3" r:id="rId5"/>
    <sheet name="Outcomes Based on Launch Date" sheetId="4" r:id="rId6"/>
    <sheet name="Outcomes Based on Goals" sheetId="8" r:id="rId7"/>
  </sheets>
  <definedNames>
    <definedName name="_xlnm._FilterDatabase" localSheetId="1" hidden="1">Kickstarter!$D$1:$R$4115</definedName>
  </definedNames>
  <calcPr calcId="191029"/>
  <pivotCaches>
    <pivotCache cacheId="0" r:id="rId8"/>
    <pivotCache cacheId="1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7" i="8" l="1"/>
  <c r="B7" i="8"/>
  <c r="B3" i="8"/>
  <c r="B13" i="8"/>
  <c r="B12" i="8"/>
  <c r="B11" i="8"/>
  <c r="B10" i="8"/>
  <c r="B9" i="8"/>
  <c r="B8" i="8"/>
  <c r="B6" i="8"/>
  <c r="B5" i="8"/>
  <c r="C6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5" i="8"/>
  <c r="C4" i="8"/>
  <c r="C3" i="8"/>
  <c r="C2" i="8"/>
  <c r="B4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701" i="1"/>
  <c r="P3702" i="1"/>
  <c r="P3504" i="1"/>
  <c r="P3703" i="1"/>
  <c r="P3605" i="1"/>
  <c r="P4009" i="1"/>
  <c r="P3239" i="1"/>
  <c r="P3950" i="1"/>
  <c r="P3212" i="1"/>
  <c r="P3213" i="1"/>
  <c r="P3603" i="1"/>
  <c r="P3656" i="1"/>
  <c r="P3951" i="1"/>
  <c r="P3324" i="1"/>
  <c r="P4025" i="1"/>
  <c r="P3325" i="1"/>
  <c r="P3595" i="1"/>
  <c r="P3326" i="1"/>
  <c r="P3704" i="1"/>
  <c r="P2813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7" i="1"/>
  <c r="P3328" i="1"/>
  <c r="P3240" i="1"/>
  <c r="P1293" i="1"/>
  <c r="P3657" i="1"/>
  <c r="P3241" i="1"/>
  <c r="P3606" i="1"/>
  <c r="P3505" i="1"/>
  <c r="P3307" i="1"/>
  <c r="P4026" i="1"/>
  <c r="P2814" i="1"/>
  <c r="P3428" i="1"/>
  <c r="P2965" i="1"/>
  <c r="P4050" i="1"/>
  <c r="P3329" i="1"/>
  <c r="P3607" i="1"/>
  <c r="P3506" i="1"/>
  <c r="P3330" i="1"/>
  <c r="P3429" i="1"/>
  <c r="P3608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28" i="1"/>
  <c r="P2975" i="1"/>
  <c r="P2976" i="1"/>
  <c r="P3861" i="1"/>
  <c r="P3705" i="1"/>
  <c r="P3430" i="1"/>
  <c r="P2977" i="1"/>
  <c r="P3331" i="1"/>
  <c r="P3507" i="1"/>
  <c r="P3508" i="1"/>
  <c r="P3332" i="1"/>
  <c r="P3333" i="1"/>
  <c r="P3952" i="1"/>
  <c r="P524" i="1"/>
  <c r="P2889" i="1"/>
  <c r="P2912" i="1"/>
  <c r="P3919" i="1"/>
  <c r="P3706" i="1"/>
  <c r="P3707" i="1"/>
  <c r="P2978" i="1"/>
  <c r="P2815" i="1"/>
  <c r="P3509" i="1"/>
  <c r="P3953" i="1"/>
  <c r="P2979" i="1"/>
  <c r="P2807" i="1"/>
  <c r="P3510" i="1"/>
  <c r="P3708" i="1"/>
  <c r="P3689" i="1"/>
  <c r="P3431" i="1"/>
  <c r="P3432" i="1"/>
  <c r="P3954" i="1"/>
  <c r="P3709" i="1"/>
  <c r="P3495" i="1"/>
  <c r="P3242" i="1"/>
  <c r="P1294" i="1"/>
  <c r="P3511" i="1"/>
  <c r="P2874" i="1"/>
  <c r="P3955" i="1"/>
  <c r="P3710" i="1"/>
  <c r="P538" i="1"/>
  <c r="P2980" i="1"/>
  <c r="P3862" i="1"/>
  <c r="P527" i="1"/>
  <c r="P2885" i="1"/>
  <c r="P3512" i="1"/>
  <c r="P3334" i="1"/>
  <c r="P3335" i="1"/>
  <c r="P3942" i="1"/>
  <c r="P3433" i="1"/>
  <c r="P3513" i="1"/>
  <c r="P3514" i="1"/>
  <c r="P3434" i="1"/>
  <c r="P3489" i="1"/>
  <c r="P2913" i="1"/>
  <c r="P2981" i="1"/>
  <c r="P2812" i="1"/>
  <c r="P2966" i="1"/>
  <c r="P3336" i="1"/>
  <c r="P3609" i="1"/>
  <c r="P3435" i="1"/>
  <c r="P2982" i="1"/>
  <c r="P3243" i="1"/>
  <c r="P3214" i="1"/>
  <c r="P2869" i="1"/>
  <c r="P3912" i="1"/>
  <c r="P3920" i="1"/>
  <c r="P3337" i="1"/>
  <c r="P4088" i="1"/>
  <c r="P2816" i="1"/>
  <c r="P3921" i="1"/>
  <c r="P3690" i="1"/>
  <c r="P3711" i="1"/>
  <c r="P3943" i="1"/>
  <c r="P3130" i="1"/>
  <c r="P2875" i="1"/>
  <c r="P3515" i="1"/>
  <c r="P4093" i="1"/>
  <c r="P3131" i="1"/>
  <c r="P3338" i="1"/>
  <c r="P3658" i="1"/>
  <c r="P1295" i="1"/>
  <c r="P4018" i="1"/>
  <c r="P4098" i="1"/>
  <c r="P3436" i="1"/>
  <c r="P3502" i="1"/>
  <c r="P3712" i="1"/>
  <c r="P3437" i="1"/>
  <c r="P4027" i="1"/>
  <c r="P4051" i="1"/>
  <c r="P3713" i="1"/>
  <c r="P3956" i="1"/>
  <c r="P3516" i="1"/>
  <c r="P3438" i="1"/>
  <c r="P3714" i="1"/>
  <c r="P4052" i="1"/>
  <c r="P4112" i="1"/>
  <c r="P3863" i="1"/>
  <c r="P3517" i="1"/>
  <c r="P4006" i="1"/>
  <c r="P4010" i="1"/>
  <c r="P3845" i="1"/>
  <c r="P2901" i="1"/>
  <c r="P3957" i="1"/>
  <c r="P4097" i="1"/>
  <c r="P2808" i="1"/>
  <c r="P539" i="1"/>
  <c r="P3518" i="1"/>
  <c r="P4076" i="1"/>
  <c r="P3519" i="1"/>
  <c r="P3339" i="1"/>
  <c r="P3958" i="1"/>
  <c r="P3846" i="1"/>
  <c r="P3715" i="1"/>
  <c r="P4099" i="1"/>
  <c r="P2817" i="1"/>
  <c r="P3520" i="1"/>
  <c r="P4011" i="1"/>
  <c r="P3913" i="1"/>
  <c r="P3959" i="1"/>
  <c r="P3847" i="1"/>
  <c r="P2902" i="1"/>
  <c r="P4113" i="1"/>
  <c r="P3716" i="1"/>
  <c r="P3244" i="1"/>
  <c r="P3610" i="1"/>
  <c r="P3864" i="1"/>
  <c r="P3439" i="1"/>
  <c r="P3947" i="1"/>
  <c r="P4114" i="1"/>
  <c r="P4077" i="1"/>
  <c r="P3313" i="1"/>
  <c r="P4024" i="1"/>
  <c r="P3960" i="1"/>
  <c r="P4070" i="1"/>
  <c r="P3132" i="1"/>
  <c r="P3320" i="1"/>
  <c r="P3340" i="1"/>
  <c r="P3717" i="1"/>
  <c r="P2876" i="1"/>
  <c r="P3440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718" i="1"/>
  <c r="P3133" i="1"/>
  <c r="P3961" i="1"/>
  <c r="P3719" i="1"/>
  <c r="P3245" i="1"/>
  <c r="P3962" i="1"/>
  <c r="P3720" i="1"/>
  <c r="P3611" i="1"/>
  <c r="P3134" i="1"/>
  <c r="P3865" i="1"/>
  <c r="P3591" i="1"/>
  <c r="P3341" i="1"/>
  <c r="P3721" i="1"/>
  <c r="P3722" i="1"/>
  <c r="P3922" i="1"/>
  <c r="P526" i="1"/>
  <c r="P3521" i="1"/>
  <c r="P2903" i="1"/>
  <c r="P3723" i="1"/>
  <c r="P352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4028" i="1"/>
  <c r="P3229" i="1"/>
  <c r="P3963" i="1"/>
  <c r="P3685" i="1"/>
  <c r="P4078" i="1"/>
  <c r="P2818" i="1"/>
  <c r="P3135" i="1"/>
  <c r="P2911" i="1"/>
  <c r="P2819" i="1"/>
  <c r="P3246" i="1"/>
  <c r="P540" i="1"/>
  <c r="P4100" i="1"/>
  <c r="P3964" i="1"/>
  <c r="P2820" i="1"/>
  <c r="P3491" i="1"/>
  <c r="P2890" i="1"/>
  <c r="P3965" i="1"/>
  <c r="P4071" i="1"/>
  <c r="P4101" i="1"/>
  <c r="P4053" i="1"/>
  <c r="P3314" i="1"/>
  <c r="P3230" i="1"/>
  <c r="P3612" i="1"/>
  <c r="P3613" i="1"/>
  <c r="P3421" i="1"/>
  <c r="P3523" i="1"/>
  <c r="P3901" i="1"/>
  <c r="P3724" i="1"/>
  <c r="P3848" i="1"/>
  <c r="P3659" i="1"/>
  <c r="P3725" i="1"/>
  <c r="P3247" i="1"/>
  <c r="P3691" i="1"/>
  <c r="P3342" i="1"/>
  <c r="P3660" i="1"/>
  <c r="P4019" i="1"/>
  <c r="P3441" i="1"/>
  <c r="P2904" i="1"/>
  <c r="P4089" i="1"/>
  <c r="P3524" i="1"/>
  <c r="P3442" i="1"/>
  <c r="P3923" i="1"/>
  <c r="P3343" i="1"/>
  <c r="P3902" i="1"/>
  <c r="P3344" i="1"/>
  <c r="P3966" i="1"/>
  <c r="P3525" i="1"/>
  <c r="P3726" i="1"/>
  <c r="P3321" i="1"/>
  <c r="P3443" i="1"/>
  <c r="P3248" i="1"/>
  <c r="P3686" i="1"/>
  <c r="P3215" i="1"/>
  <c r="P2821" i="1"/>
  <c r="P3903" i="1"/>
  <c r="P3444" i="1"/>
  <c r="P3687" i="1"/>
  <c r="P3136" i="1"/>
  <c r="P3592" i="1"/>
  <c r="P402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727" i="1"/>
  <c r="P3944" i="1"/>
  <c r="P3526" i="1"/>
  <c r="P4067" i="1"/>
  <c r="P3661" i="1"/>
  <c r="P3866" i="1"/>
  <c r="P4012" i="1"/>
  <c r="P4090" i="1"/>
  <c r="P3345" i="1"/>
  <c r="P3692" i="1"/>
  <c r="P4013" i="1"/>
  <c r="P4054" i="1"/>
  <c r="P4030" i="1"/>
  <c r="P3662" i="1"/>
  <c r="P3445" i="1"/>
  <c r="P3590" i="1"/>
  <c r="P4079" i="1"/>
  <c r="P3346" i="1"/>
  <c r="P3216" i="1"/>
  <c r="P3217" i="1"/>
  <c r="P3904" i="1"/>
  <c r="P4055" i="1"/>
  <c r="P3487" i="1"/>
  <c r="P3137" i="1"/>
  <c r="P3138" i="1"/>
  <c r="P3728" i="1"/>
  <c r="P3663" i="1"/>
  <c r="P4031" i="1"/>
  <c r="P4056" i="1"/>
  <c r="P4091" i="1"/>
  <c r="P3496" i="1"/>
  <c r="P3860" i="1"/>
  <c r="P3527" i="1"/>
  <c r="P3937" i="1"/>
  <c r="P3967" i="1"/>
  <c r="P3924" i="1"/>
  <c r="P3299" i="1"/>
  <c r="P4066" i="1"/>
  <c r="P3968" i="1"/>
  <c r="P3446" i="1"/>
  <c r="P4014" i="1"/>
  <c r="P3849" i="1"/>
  <c r="P4072" i="1"/>
  <c r="P3249" i="1"/>
  <c r="P3425" i="1"/>
  <c r="P4057" i="1"/>
  <c r="P4020" i="1"/>
  <c r="P2788" i="1"/>
  <c r="P3969" i="1"/>
  <c r="P3347" i="1"/>
  <c r="P3905" i="1"/>
  <c r="P4068" i="1"/>
  <c r="P3729" i="1"/>
  <c r="P3596" i="1"/>
  <c r="P4017" i="1"/>
  <c r="P3447" i="1"/>
  <c r="P3448" i="1"/>
  <c r="P3490" i="1"/>
  <c r="P3867" i="1"/>
  <c r="P4032" i="1"/>
  <c r="P3348" i="1"/>
  <c r="P3925" i="1"/>
  <c r="P3315" i="1"/>
  <c r="P3250" i="1"/>
  <c r="P3970" i="1"/>
  <c r="P3664" i="1"/>
  <c r="P4046" i="1"/>
  <c r="P3316" i="1"/>
  <c r="P3693" i="1"/>
  <c r="P3730" i="1"/>
  <c r="P3449" i="1"/>
  <c r="P3858" i="1"/>
  <c r="P3349" i="1"/>
  <c r="P3731" i="1"/>
  <c r="P4086" i="1"/>
  <c r="P2914" i="1"/>
  <c r="P3528" i="1"/>
  <c r="P3700" i="1"/>
  <c r="P4033" i="1"/>
  <c r="P3450" i="1"/>
  <c r="P3971" i="1"/>
  <c r="P2822" i="1"/>
  <c r="P3350" i="1"/>
  <c r="P2823" i="1"/>
  <c r="P532" i="1"/>
  <c r="P3694" i="1"/>
  <c r="P2877" i="1"/>
  <c r="P2891" i="1"/>
  <c r="P3251" i="1"/>
  <c r="P3850" i="1"/>
  <c r="P3972" i="1"/>
  <c r="P3529" i="1"/>
  <c r="P3530" i="1"/>
  <c r="P3531" i="1"/>
  <c r="P3936" i="1"/>
  <c r="P3317" i="1"/>
  <c r="P4034" i="1"/>
  <c r="P3665" i="1"/>
  <c r="P3252" i="1"/>
  <c r="P3139" i="1"/>
  <c r="P3614" i="1"/>
  <c r="P2802" i="1"/>
  <c r="P3900" i="1"/>
  <c r="P3451" i="1"/>
  <c r="P3452" i="1"/>
  <c r="P3351" i="1"/>
  <c r="P2915" i="1"/>
  <c r="P3666" i="1"/>
  <c r="P4008" i="1"/>
  <c r="P3188" i="1"/>
  <c r="P3352" i="1"/>
  <c r="P2824" i="1"/>
  <c r="P3453" i="1"/>
  <c r="P2825" i="1"/>
  <c r="P3597" i="1"/>
  <c r="P3140" i="1"/>
  <c r="P3253" i="1"/>
  <c r="P2809" i="1"/>
  <c r="P3926" i="1"/>
  <c r="P2916" i="1"/>
  <c r="P3318" i="1"/>
  <c r="P3141" i="1"/>
  <c r="P3254" i="1"/>
  <c r="P3732" i="1"/>
  <c r="P3868" i="1"/>
  <c r="P3615" i="1"/>
  <c r="P3655" i="1"/>
  <c r="P3733" i="1"/>
  <c r="P1296" i="1"/>
  <c r="P3454" i="1"/>
  <c r="P4035" i="1"/>
  <c r="P3927" i="1"/>
  <c r="P3532" i="1"/>
  <c r="P3600" i="1"/>
  <c r="P3869" i="1"/>
  <c r="P2892" i="1"/>
  <c r="P3695" i="1"/>
  <c r="P2826" i="1"/>
  <c r="P3255" i="1"/>
  <c r="P3353" i="1"/>
  <c r="P3851" i="1"/>
  <c r="P3142" i="1"/>
  <c r="P3616" i="1"/>
  <c r="P3734" i="1"/>
  <c r="P3735" i="1"/>
  <c r="P2827" i="1"/>
  <c r="P3533" i="1"/>
  <c r="P3310" i="1"/>
  <c r="P3256" i="1"/>
  <c r="P3354" i="1"/>
  <c r="P3973" i="1"/>
  <c r="P3667" i="1"/>
  <c r="P3940" i="1"/>
  <c r="P3736" i="1"/>
  <c r="P2828" i="1"/>
  <c r="P3918" i="1"/>
  <c r="P3534" i="1"/>
  <c r="P3455" i="1"/>
  <c r="P2829" i="1"/>
  <c r="P2905" i="1"/>
  <c r="P3143" i="1"/>
  <c r="P3737" i="1"/>
  <c r="P3257" i="1"/>
  <c r="P541" i="1"/>
  <c r="P3144" i="1"/>
  <c r="P3355" i="1"/>
  <c r="P3617" i="1"/>
  <c r="P3535" i="1"/>
  <c r="P3928" i="1"/>
  <c r="P3929" i="1"/>
  <c r="P2870" i="1"/>
  <c r="P3356" i="1"/>
  <c r="P3536" i="1"/>
  <c r="P3668" i="1"/>
  <c r="P3618" i="1"/>
  <c r="P3311" i="1"/>
  <c r="P3890" i="1"/>
  <c r="P3357" i="1"/>
  <c r="P3358" i="1"/>
  <c r="P3537" i="1"/>
  <c r="P3258" i="1"/>
  <c r="P3974" i="1"/>
  <c r="P3259" i="1"/>
  <c r="P2830" i="1"/>
  <c r="P2831" i="1"/>
  <c r="P3260" i="1"/>
  <c r="P2871" i="1"/>
  <c r="P2832" i="1"/>
  <c r="P3261" i="1"/>
  <c r="P1297" i="1"/>
  <c r="P3669" i="1"/>
  <c r="P3218" i="1"/>
  <c r="P3975" i="1"/>
  <c r="P3503" i="1"/>
  <c r="P4036" i="1"/>
  <c r="P3359" i="1"/>
  <c r="P2833" i="1"/>
  <c r="P2803" i="1"/>
  <c r="P3976" i="1"/>
  <c r="P3360" i="1"/>
  <c r="P2834" i="1"/>
  <c r="P2835" i="1"/>
  <c r="P3538" i="1"/>
  <c r="P4037" i="1"/>
  <c r="P3539" i="1"/>
  <c r="P2836" i="1"/>
  <c r="P3540" i="1"/>
  <c r="P1286" i="1"/>
  <c r="P3670" i="1"/>
  <c r="P3308" i="1"/>
  <c r="P3671" i="1"/>
  <c r="P3492" i="1"/>
  <c r="P2893" i="1"/>
  <c r="P3977" i="1"/>
  <c r="P3541" i="1"/>
  <c r="P1298" i="1"/>
  <c r="P3891" i="1"/>
  <c r="P4080" i="1"/>
  <c r="P3652" i="1"/>
  <c r="P3262" i="1"/>
  <c r="P3361" i="1"/>
  <c r="P533" i="1"/>
  <c r="P3362" i="1"/>
  <c r="P3363" i="1"/>
  <c r="P3364" i="1"/>
  <c r="P3945" i="1"/>
  <c r="P3978" i="1"/>
  <c r="P3145" i="1"/>
  <c r="P3738" i="1"/>
  <c r="P3542" i="1"/>
  <c r="P3456" i="1"/>
  <c r="P3219" i="1"/>
  <c r="P3739" i="1"/>
  <c r="P3457" i="1"/>
  <c r="P1299" i="1"/>
  <c r="P3146" i="1"/>
  <c r="P2789" i="1"/>
  <c r="P3365" i="1"/>
  <c r="P3147" i="1"/>
  <c r="P3148" i="1"/>
  <c r="P3418" i="1"/>
  <c r="P2917" i="1"/>
  <c r="P2837" i="1"/>
  <c r="P2886" i="1"/>
  <c r="P3149" i="1"/>
  <c r="P2790" i="1"/>
  <c r="P2894" i="1"/>
  <c r="P3979" i="1"/>
  <c r="P3543" i="1"/>
  <c r="P3366" i="1"/>
  <c r="P2974" i="1"/>
  <c r="P2838" i="1"/>
  <c r="P2839" i="1"/>
  <c r="P2840" i="1"/>
  <c r="P1300" i="1"/>
  <c r="P3980" i="1"/>
  <c r="P3740" i="1"/>
  <c r="P3367" i="1"/>
  <c r="P3619" i="1"/>
  <c r="P3544" i="1"/>
  <c r="P3981" i="1"/>
  <c r="P3497" i="1"/>
  <c r="P1301" i="1"/>
  <c r="P2841" i="1"/>
  <c r="P3368" i="1"/>
  <c r="P3699" i="1"/>
  <c r="P3369" i="1"/>
  <c r="P2791" i="1"/>
  <c r="P2792" i="1"/>
  <c r="P3319" i="1"/>
  <c r="P3370" i="1"/>
  <c r="P3263" i="1"/>
  <c r="P3264" i="1"/>
  <c r="P3982" i="1"/>
  <c r="P3545" i="1"/>
  <c r="P3601" i="1"/>
  <c r="P3458" i="1"/>
  <c r="P3303" i="1"/>
  <c r="P3546" i="1"/>
  <c r="P3371" i="1"/>
  <c r="P3547" i="1"/>
  <c r="P3741" i="1"/>
  <c r="P3150" i="1"/>
  <c r="P2842" i="1"/>
  <c r="P3654" i="1"/>
  <c r="P3265" i="1"/>
  <c r="P2810" i="1"/>
  <c r="P3742" i="1"/>
  <c r="P3548" i="1"/>
  <c r="P3298" i="1"/>
  <c r="P3304" i="1"/>
  <c r="P3372" i="1"/>
  <c r="P3151" i="1"/>
  <c r="P3266" i="1"/>
  <c r="P3672" i="1"/>
  <c r="P3459" i="1"/>
  <c r="P3152" i="1"/>
  <c r="P3460" i="1"/>
  <c r="P3549" i="1"/>
  <c r="P3983" i="1"/>
  <c r="P528" i="1"/>
  <c r="P3550" i="1"/>
  <c r="P2970" i="1"/>
  <c r="P3267" i="1"/>
  <c r="P3153" i="1"/>
  <c r="P3498" i="1"/>
  <c r="P2843" i="1"/>
  <c r="P3551" i="1"/>
  <c r="P3461" i="1"/>
  <c r="P3673" i="1"/>
  <c r="P3268" i="1"/>
  <c r="P3373" i="1"/>
  <c r="P3374" i="1"/>
  <c r="P2804" i="1"/>
  <c r="P3237" i="1"/>
  <c r="P3674" i="1"/>
  <c r="P3984" i="1"/>
  <c r="P2844" i="1"/>
  <c r="P3598" i="1"/>
  <c r="P3892" i="1"/>
  <c r="P3305" i="1"/>
  <c r="P2845" i="1"/>
  <c r="P3493" i="1"/>
  <c r="P3154" i="1"/>
  <c r="P2973" i="1"/>
  <c r="P2846" i="1"/>
  <c r="P3743" i="1"/>
  <c r="P3375" i="1"/>
  <c r="P534" i="1"/>
  <c r="P2887" i="1"/>
  <c r="P3376" i="1"/>
  <c r="P2878" i="1"/>
  <c r="P2793" i="1"/>
  <c r="P3220" i="1"/>
  <c r="P3852" i="1"/>
  <c r="P3269" i="1"/>
  <c r="P3462" i="1"/>
  <c r="P1302" i="1"/>
  <c r="P3210" i="1"/>
  <c r="P4092" i="1"/>
  <c r="P3419" i="1"/>
  <c r="P3155" i="1"/>
  <c r="P3463" i="1"/>
  <c r="P3270" i="1"/>
  <c r="P2910" i="1"/>
  <c r="P3853" i="1"/>
  <c r="P3744" i="1"/>
  <c r="P3426" i="1"/>
  <c r="P3422" i="1"/>
  <c r="P4108" i="1"/>
  <c r="P2805" i="1"/>
  <c r="P3156" i="1"/>
  <c r="P3593" i="1"/>
  <c r="P3464" i="1"/>
  <c r="P2800" i="1"/>
  <c r="P2847" i="1"/>
  <c r="P3157" i="1"/>
  <c r="P2971" i="1"/>
  <c r="P3377" i="1"/>
  <c r="P3158" i="1"/>
  <c r="P3159" i="1"/>
  <c r="P3745" i="1"/>
  <c r="P3378" i="1"/>
  <c r="P3271" i="1"/>
  <c r="P2848" i="1"/>
  <c r="P3552" i="1"/>
  <c r="P3859" i="1"/>
  <c r="P3985" i="1"/>
  <c r="P529" i="1"/>
  <c r="P2879" i="1"/>
  <c r="P3272" i="1"/>
  <c r="P2849" i="1"/>
  <c r="P2972" i="1"/>
  <c r="P3273" i="1"/>
  <c r="P3160" i="1"/>
  <c r="P3553" i="1"/>
  <c r="P3554" i="1"/>
  <c r="P3602" i="1"/>
  <c r="P3914" i="1"/>
  <c r="P2850" i="1"/>
  <c r="P1287" i="1"/>
  <c r="P3675" i="1"/>
  <c r="P3746" i="1"/>
  <c r="P2895" i="1"/>
  <c r="P3379" i="1"/>
  <c r="P3555" i="1"/>
  <c r="P3300" i="1"/>
  <c r="P3488" i="1"/>
  <c r="P3211" i="1"/>
  <c r="P3465" i="1"/>
  <c r="P3161" i="1"/>
  <c r="P2851" i="1"/>
  <c r="P523" i="1"/>
  <c r="P3380" i="1"/>
  <c r="P3676" i="1"/>
  <c r="P3274" i="1"/>
  <c r="P3556" i="1"/>
  <c r="P1303" i="1"/>
  <c r="P3557" i="1"/>
  <c r="P2872" i="1"/>
  <c r="P2918" i="1"/>
  <c r="P3323" i="1"/>
  <c r="P3162" i="1"/>
  <c r="P3466" i="1"/>
  <c r="P3747" i="1"/>
  <c r="P3231" i="1"/>
  <c r="P3467" i="1"/>
  <c r="P3468" i="1"/>
  <c r="P3469" i="1"/>
  <c r="P2900" i="1"/>
  <c r="P3381" i="1"/>
  <c r="P3163" i="1"/>
  <c r="P4002" i="1"/>
  <c r="P3558" i="1"/>
  <c r="P3164" i="1"/>
  <c r="P3470" i="1"/>
  <c r="P3559" i="1"/>
  <c r="P3560" i="1"/>
  <c r="P3677" i="1"/>
  <c r="P3382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094" i="1"/>
  <c r="P2906" i="1"/>
  <c r="P2852" i="1"/>
  <c r="P2853" i="1"/>
  <c r="P2794" i="1"/>
  <c r="P3383" i="1"/>
  <c r="P3275" i="1"/>
  <c r="P3748" i="1"/>
  <c r="P3749" i="1"/>
  <c r="P3384" i="1"/>
  <c r="P3276" i="1"/>
  <c r="P3561" i="1"/>
  <c r="P1304" i="1"/>
  <c r="P3562" i="1"/>
  <c r="P3930" i="1"/>
  <c r="P1292" i="1"/>
  <c r="P2919" i="1"/>
  <c r="P2884" i="1"/>
  <c r="P3221" i="1"/>
  <c r="P3563" i="1"/>
  <c r="P3165" i="1"/>
  <c r="P3166" i="1"/>
  <c r="P1291" i="1"/>
  <c r="P3620" i="1"/>
  <c r="P3564" i="1"/>
  <c r="P3678" i="1"/>
  <c r="P3696" i="1"/>
  <c r="P525" i="1"/>
  <c r="P2920" i="1"/>
  <c r="P4015" i="1"/>
  <c r="P3385" i="1"/>
  <c r="P3386" i="1"/>
  <c r="P3565" i="1"/>
  <c r="P3167" i="1"/>
  <c r="P3566" i="1"/>
  <c r="P3621" i="1"/>
  <c r="P2907" i="1"/>
  <c r="P3810" i="1"/>
  <c r="P2806" i="1"/>
  <c r="P3811" i="1"/>
  <c r="P3567" i="1"/>
  <c r="P3568" i="1"/>
  <c r="P3277" i="1"/>
  <c r="P4095" i="1"/>
  <c r="P3168" i="1"/>
  <c r="P2801" i="1"/>
  <c r="P3622" i="1"/>
  <c r="P3679" i="1"/>
  <c r="P3387" i="1"/>
  <c r="P3388" i="1"/>
  <c r="P3812" i="1"/>
  <c r="P3471" i="1"/>
  <c r="P2854" i="1"/>
  <c r="P3278" i="1"/>
  <c r="P3569" i="1"/>
  <c r="P3189" i="1"/>
  <c r="P2795" i="1"/>
  <c r="P3500" i="1"/>
  <c r="P3279" i="1"/>
  <c r="P3169" i="1"/>
  <c r="P2896" i="1"/>
  <c r="P3170" i="1"/>
  <c r="P3235" i="1"/>
  <c r="P2855" i="1"/>
  <c r="P3915" i="1"/>
  <c r="P3389" i="1"/>
  <c r="P3986" i="1"/>
  <c r="P3623" i="1"/>
  <c r="P2921" i="1"/>
  <c r="P3680" i="1"/>
  <c r="P2856" i="1"/>
  <c r="P1288" i="1"/>
  <c r="P3599" i="1"/>
  <c r="P3813" i="1"/>
  <c r="P3280" i="1"/>
  <c r="P3697" i="1"/>
  <c r="P3688" i="1"/>
  <c r="P2796" i="1"/>
  <c r="P2967" i="1"/>
  <c r="P3390" i="1"/>
  <c r="P4058" i="1"/>
  <c r="P3814" i="1"/>
  <c r="P3171" i="1"/>
  <c r="P3854" i="1"/>
  <c r="P2968" i="1"/>
  <c r="P3281" i="1"/>
  <c r="P3282" i="1"/>
  <c r="P535" i="1"/>
  <c r="P3283" i="1"/>
  <c r="P2897" i="1"/>
  <c r="P3284" i="1"/>
  <c r="P3681" i="1"/>
  <c r="P3391" i="1"/>
  <c r="P4059" i="1"/>
  <c r="P3815" i="1"/>
  <c r="P3423" i="1"/>
  <c r="P3222" i="1"/>
  <c r="P530" i="1"/>
  <c r="P3938" i="1"/>
  <c r="P3472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172" i="1"/>
  <c r="P3392" i="1"/>
  <c r="P3285" i="1"/>
  <c r="P1305" i="1"/>
  <c r="P3393" i="1"/>
  <c r="P3420" i="1"/>
  <c r="P3286" i="1"/>
  <c r="P3173" i="1"/>
  <c r="P3287" i="1"/>
  <c r="P3394" i="1"/>
  <c r="P2783" i="1"/>
  <c r="P3174" i="1"/>
  <c r="P2797" i="1"/>
  <c r="P3624" i="1"/>
  <c r="P3816" i="1"/>
  <c r="P3473" i="1"/>
  <c r="P2784" i="1"/>
  <c r="P3817" i="1"/>
  <c r="P2880" i="1"/>
  <c r="P3570" i="1"/>
  <c r="P3818" i="1"/>
  <c r="P2857" i="1"/>
  <c r="P531" i="1"/>
  <c r="P2858" i="1"/>
  <c r="P3223" i="1"/>
  <c r="P3224" i="1"/>
  <c r="P3571" i="1"/>
  <c r="P1289" i="1"/>
  <c r="P2922" i="1"/>
  <c r="P3395" i="1"/>
  <c r="P4109" i="1"/>
  <c r="P3396" i="1"/>
  <c r="P522" i="1"/>
  <c r="P3987" i="1"/>
  <c r="P3819" i="1"/>
  <c r="P3820" i="1"/>
  <c r="P3949" i="1"/>
  <c r="P4096" i="1"/>
  <c r="P3906" i="1"/>
  <c r="P4003" i="1"/>
  <c r="P4021" i="1"/>
  <c r="P4081" i="1"/>
  <c r="P3175" i="1"/>
  <c r="P3474" i="1"/>
  <c r="P3988" i="1"/>
  <c r="P4110" i="1"/>
  <c r="P4004" i="1"/>
  <c r="P3176" i="1"/>
  <c r="P3821" i="1"/>
  <c r="P3822" i="1"/>
  <c r="P2859" i="1"/>
  <c r="P3475" i="1"/>
  <c r="P3893" i="1"/>
  <c r="P3397" i="1"/>
  <c r="P3916" i="1"/>
  <c r="P3894" i="1"/>
  <c r="P3823" i="1"/>
  <c r="P3427" i="1"/>
  <c r="P3398" i="1"/>
  <c r="P339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400" i="1"/>
  <c r="P3931" i="1"/>
  <c r="P4038" i="1"/>
  <c r="P2963" i="1"/>
  <c r="P3177" i="1"/>
  <c r="P4102" i="1"/>
  <c r="P4039" i="1"/>
  <c r="P3178" i="1"/>
  <c r="P3301" i="1"/>
  <c r="P3476" i="1"/>
  <c r="P3477" i="1"/>
  <c r="P3989" i="1"/>
  <c r="P3478" i="1"/>
  <c r="P3572" i="1"/>
  <c r="P3573" i="1"/>
  <c r="P3288" i="1"/>
  <c r="P3990" i="1"/>
  <c r="P3289" i="1"/>
  <c r="P3290" i="1"/>
  <c r="P3179" i="1"/>
  <c r="P2908" i="1"/>
  <c r="P4104" i="1"/>
  <c r="P3895" i="1"/>
  <c r="P3932" i="1"/>
  <c r="P4040" i="1"/>
  <c r="P3991" i="1"/>
  <c r="P3479" i="1"/>
  <c r="P3291" i="1"/>
  <c r="P3401" i="1"/>
  <c r="P3625" i="1"/>
  <c r="P4105" i="1"/>
  <c r="P3824" i="1"/>
  <c r="P3480" i="1"/>
  <c r="P3574" i="1"/>
  <c r="P2909" i="1"/>
  <c r="P4007" i="1"/>
  <c r="P4041" i="1"/>
  <c r="P536" i="1"/>
  <c r="P3825" i="1"/>
  <c r="P3481" i="1"/>
  <c r="P3826" i="1"/>
  <c r="P4060" i="1"/>
  <c r="P3992" i="1"/>
  <c r="P3933" i="1"/>
  <c r="P4016" i="1"/>
  <c r="P3907" i="1"/>
  <c r="P3827" i="1"/>
  <c r="P3575" i="1"/>
  <c r="P4061" i="1"/>
  <c r="P3501" i="1"/>
  <c r="P3594" i="1"/>
  <c r="P3828" i="1"/>
  <c r="P3829" i="1"/>
  <c r="P3855" i="1"/>
  <c r="P3225" i="1"/>
  <c r="P3830" i="1"/>
  <c r="P3831" i="1"/>
  <c r="P3402" i="1"/>
  <c r="P3896" i="1"/>
  <c r="P3576" i="1"/>
  <c r="P4082" i="1"/>
  <c r="P3993" i="1"/>
  <c r="P3682" i="1"/>
  <c r="P4115" i="1"/>
  <c r="P4074" i="1"/>
  <c r="P4048" i="1"/>
  <c r="P4073" i="1"/>
  <c r="P3312" i="1"/>
  <c r="P3856" i="1"/>
  <c r="P4075" i="1"/>
  <c r="P3403" i="1"/>
  <c r="P3226" i="1"/>
  <c r="P3577" i="1"/>
  <c r="P3832" i="1"/>
  <c r="P3238" i="1"/>
  <c r="P3994" i="1"/>
  <c r="P3404" i="1"/>
  <c r="P3405" i="1"/>
  <c r="P3917" i="1"/>
  <c r="P3309" i="1"/>
  <c r="P3833" i="1"/>
  <c r="P3499" i="1"/>
  <c r="P4042" i="1"/>
  <c r="P4023" i="1"/>
  <c r="P3180" i="1"/>
  <c r="P3834" i="1"/>
  <c r="P3181" i="1"/>
  <c r="P2888" i="1"/>
  <c r="P3236" i="1"/>
  <c r="P4107" i="1"/>
  <c r="P3406" i="1"/>
  <c r="P3897" i="1"/>
  <c r="P3482" i="1"/>
  <c r="P4083" i="1"/>
  <c r="P2969" i="1"/>
  <c r="P4005" i="1"/>
  <c r="P3292" i="1"/>
  <c r="P3407" i="1"/>
  <c r="P3835" i="1"/>
  <c r="P2811" i="1"/>
  <c r="P3293" i="1"/>
  <c r="P3578" i="1"/>
  <c r="P3306" i="1"/>
  <c r="P2860" i="1"/>
  <c r="P3995" i="1"/>
  <c r="P4103" i="1"/>
  <c r="P3408" i="1"/>
  <c r="P1290" i="1"/>
  <c r="P3579" i="1"/>
  <c r="P3580" i="1"/>
  <c r="P3232" i="1"/>
  <c r="P3908" i="1"/>
  <c r="P3934" i="1"/>
  <c r="P3227" i="1"/>
  <c r="P3233" i="1"/>
  <c r="P3409" i="1"/>
  <c r="P2861" i="1"/>
  <c r="P3581" i="1"/>
  <c r="P4084" i="1"/>
  <c r="P3410" i="1"/>
  <c r="P3182" i="1"/>
  <c r="P3322" i="1"/>
  <c r="P3911" i="1"/>
  <c r="P2785" i="1"/>
  <c r="P2873" i="1"/>
  <c r="P3411" i="1"/>
  <c r="P3941" i="1"/>
  <c r="P3909" i="1"/>
  <c r="P2862" i="1"/>
  <c r="P3996" i="1"/>
  <c r="P3294" i="1"/>
  <c r="P3626" i="1"/>
  <c r="P2881" i="1"/>
  <c r="P4043" i="1"/>
  <c r="P4049" i="1"/>
  <c r="P3910" i="1"/>
  <c r="P2964" i="1"/>
  <c r="P3836" i="1"/>
  <c r="P3683" i="1"/>
  <c r="P3582" i="1"/>
  <c r="P3412" i="1"/>
  <c r="P4062" i="1"/>
  <c r="P3483" i="1"/>
  <c r="P3837" i="1"/>
  <c r="P3899" i="1"/>
  <c r="P4069" i="1"/>
  <c r="P4022" i="1"/>
  <c r="P3997" i="1"/>
  <c r="P3898" i="1"/>
  <c r="P2898" i="1"/>
  <c r="P3484" i="1"/>
  <c r="P2863" i="1"/>
  <c r="P3935" i="1"/>
  <c r="P3838" i="1"/>
  <c r="P3998" i="1"/>
  <c r="P2798" i="1"/>
  <c r="P2882" i="1"/>
  <c r="P3839" i="1"/>
  <c r="P3857" i="1"/>
  <c r="P3840" i="1"/>
  <c r="P4047" i="1"/>
  <c r="P4063" i="1"/>
  <c r="P3295" i="1"/>
  <c r="P2864" i="1"/>
  <c r="P3583" i="1"/>
  <c r="P2865" i="1"/>
  <c r="P3939" i="1"/>
  <c r="P3841" i="1"/>
  <c r="P3296" i="1"/>
  <c r="P3627" i="1"/>
  <c r="P3653" i="1"/>
  <c r="P3999" i="1"/>
  <c r="P4000" i="1"/>
  <c r="P2868" i="1"/>
  <c r="P4064" i="1"/>
  <c r="P3946" i="1"/>
  <c r="P3413" i="1"/>
  <c r="P3684" i="1"/>
  <c r="P4044" i="1"/>
  <c r="P3842" i="1"/>
  <c r="P3604" i="1"/>
  <c r="P3234" i="1"/>
  <c r="P3183" i="1"/>
  <c r="P4065" i="1"/>
  <c r="P3184" i="1"/>
  <c r="P3628" i="1"/>
  <c r="P3494" i="1"/>
  <c r="P3414" i="1"/>
  <c r="P2899" i="1"/>
  <c r="P4045" i="1"/>
  <c r="P2786" i="1"/>
  <c r="P3584" i="1"/>
  <c r="P3585" i="1"/>
  <c r="P3424" i="1"/>
  <c r="P537" i="1"/>
  <c r="P3629" i="1"/>
  <c r="P3586" i="1"/>
  <c r="P3650" i="1"/>
  <c r="P3185" i="1"/>
  <c r="P3948" i="1"/>
  <c r="P3415" i="1"/>
  <c r="P3843" i="1"/>
  <c r="P3186" i="1"/>
  <c r="P3302" i="1"/>
  <c r="P4111" i="1"/>
  <c r="P3485" i="1"/>
  <c r="P3416" i="1"/>
  <c r="P4085" i="1"/>
  <c r="P3651" i="1"/>
  <c r="P4001" i="1"/>
  <c r="P4106" i="1"/>
  <c r="P3698" i="1"/>
  <c r="P2787" i="1"/>
  <c r="P2883" i="1"/>
  <c r="P2866" i="1"/>
  <c r="P3187" i="1"/>
  <c r="P3587" i="1"/>
  <c r="P4087" i="1"/>
  <c r="P3844" i="1"/>
  <c r="P3417" i="1"/>
  <c r="P3588" i="1"/>
  <c r="P2867" i="1"/>
  <c r="P2799" i="1"/>
  <c r="P3589" i="1"/>
  <c r="P3486" i="1"/>
  <c r="P3297" i="1"/>
  <c r="P13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701" i="1"/>
  <c r="O3702" i="1"/>
  <c r="O3504" i="1"/>
  <c r="O3703" i="1"/>
  <c r="O3605" i="1"/>
  <c r="O4009" i="1"/>
  <c r="O3239" i="1"/>
  <c r="O3950" i="1"/>
  <c r="O3212" i="1"/>
  <c r="O3213" i="1"/>
  <c r="O3603" i="1"/>
  <c r="O3656" i="1"/>
  <c r="O3951" i="1"/>
  <c r="O3324" i="1"/>
  <c r="O4025" i="1"/>
  <c r="O3325" i="1"/>
  <c r="O3595" i="1"/>
  <c r="O3326" i="1"/>
  <c r="O3704" i="1"/>
  <c r="O2813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27" i="1"/>
  <c r="O3328" i="1"/>
  <c r="O3240" i="1"/>
  <c r="O1293" i="1"/>
  <c r="O3657" i="1"/>
  <c r="O3241" i="1"/>
  <c r="O3606" i="1"/>
  <c r="O3505" i="1"/>
  <c r="O3307" i="1"/>
  <c r="O4026" i="1"/>
  <c r="O2814" i="1"/>
  <c r="O3428" i="1"/>
  <c r="O2965" i="1"/>
  <c r="O4050" i="1"/>
  <c r="O3329" i="1"/>
  <c r="O3607" i="1"/>
  <c r="O3506" i="1"/>
  <c r="O3330" i="1"/>
  <c r="O3429" i="1"/>
  <c r="O3608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28" i="1"/>
  <c r="O2975" i="1"/>
  <c r="O2976" i="1"/>
  <c r="O3861" i="1"/>
  <c r="O3705" i="1"/>
  <c r="O3430" i="1"/>
  <c r="O2977" i="1"/>
  <c r="O3331" i="1"/>
  <c r="O3507" i="1"/>
  <c r="O3508" i="1"/>
  <c r="O3332" i="1"/>
  <c r="O3333" i="1"/>
  <c r="O3952" i="1"/>
  <c r="O524" i="1"/>
  <c r="O2889" i="1"/>
  <c r="O2912" i="1"/>
  <c r="O3919" i="1"/>
  <c r="O3706" i="1"/>
  <c r="O3707" i="1"/>
  <c r="O2978" i="1"/>
  <c r="O2815" i="1"/>
  <c r="O3509" i="1"/>
  <c r="O3953" i="1"/>
  <c r="O2979" i="1"/>
  <c r="O2807" i="1"/>
  <c r="O3510" i="1"/>
  <c r="O3708" i="1"/>
  <c r="O3689" i="1"/>
  <c r="O3431" i="1"/>
  <c r="O3432" i="1"/>
  <c r="O3954" i="1"/>
  <c r="O3709" i="1"/>
  <c r="O3495" i="1"/>
  <c r="O3242" i="1"/>
  <c r="O1294" i="1"/>
  <c r="O3511" i="1"/>
  <c r="O2874" i="1"/>
  <c r="O3955" i="1"/>
  <c r="O3710" i="1"/>
  <c r="O538" i="1"/>
  <c r="O2980" i="1"/>
  <c r="O3862" i="1"/>
  <c r="O527" i="1"/>
  <c r="O2885" i="1"/>
  <c r="O3512" i="1"/>
  <c r="O3334" i="1"/>
  <c r="O3335" i="1"/>
  <c r="O3942" i="1"/>
  <c r="O3433" i="1"/>
  <c r="O3513" i="1"/>
  <c r="O3514" i="1"/>
  <c r="O3434" i="1"/>
  <c r="O3489" i="1"/>
  <c r="O2913" i="1"/>
  <c r="O2981" i="1"/>
  <c r="O2812" i="1"/>
  <c r="O2966" i="1"/>
  <c r="O3336" i="1"/>
  <c r="O3609" i="1"/>
  <c r="O3435" i="1"/>
  <c r="O2982" i="1"/>
  <c r="O3243" i="1"/>
  <c r="O3214" i="1"/>
  <c r="O2869" i="1"/>
  <c r="O3912" i="1"/>
  <c r="O3920" i="1"/>
  <c r="O3337" i="1"/>
  <c r="O4088" i="1"/>
  <c r="O2816" i="1"/>
  <c r="O3921" i="1"/>
  <c r="O3690" i="1"/>
  <c r="O3711" i="1"/>
  <c r="O3943" i="1"/>
  <c r="O3130" i="1"/>
  <c r="O2875" i="1"/>
  <c r="O3515" i="1"/>
  <c r="O4093" i="1"/>
  <c r="O3131" i="1"/>
  <c r="O3338" i="1"/>
  <c r="O3658" i="1"/>
  <c r="O1295" i="1"/>
  <c r="O4018" i="1"/>
  <c r="O4098" i="1"/>
  <c r="O3436" i="1"/>
  <c r="O3502" i="1"/>
  <c r="O3712" i="1"/>
  <c r="O3437" i="1"/>
  <c r="O4027" i="1"/>
  <c r="O4051" i="1"/>
  <c r="O3713" i="1"/>
  <c r="O3956" i="1"/>
  <c r="O3516" i="1"/>
  <c r="O3438" i="1"/>
  <c r="O3714" i="1"/>
  <c r="O4052" i="1"/>
  <c r="O4112" i="1"/>
  <c r="O3863" i="1"/>
  <c r="O3517" i="1"/>
  <c r="O4006" i="1"/>
  <c r="O4010" i="1"/>
  <c r="O3845" i="1"/>
  <c r="O2901" i="1"/>
  <c r="O3957" i="1"/>
  <c r="O4097" i="1"/>
  <c r="O2808" i="1"/>
  <c r="O539" i="1"/>
  <c r="O3518" i="1"/>
  <c r="O4076" i="1"/>
  <c r="O3519" i="1"/>
  <c r="O3339" i="1"/>
  <c r="O3958" i="1"/>
  <c r="O3846" i="1"/>
  <c r="O3715" i="1"/>
  <c r="O4099" i="1"/>
  <c r="O2817" i="1"/>
  <c r="O3520" i="1"/>
  <c r="O4011" i="1"/>
  <c r="O3913" i="1"/>
  <c r="O3959" i="1"/>
  <c r="O3847" i="1"/>
  <c r="O2902" i="1"/>
  <c r="O4113" i="1"/>
  <c r="O3716" i="1"/>
  <c r="O3244" i="1"/>
  <c r="O3610" i="1"/>
  <c r="O3864" i="1"/>
  <c r="O3439" i="1"/>
  <c r="O3947" i="1"/>
  <c r="O4114" i="1"/>
  <c r="O4077" i="1"/>
  <c r="O3313" i="1"/>
  <c r="O4024" i="1"/>
  <c r="O3960" i="1"/>
  <c r="O4070" i="1"/>
  <c r="O3132" i="1"/>
  <c r="O3320" i="1"/>
  <c r="O3340" i="1"/>
  <c r="O3717" i="1"/>
  <c r="O2876" i="1"/>
  <c r="O3440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718" i="1"/>
  <c r="O3133" i="1"/>
  <c r="O3961" i="1"/>
  <c r="O3719" i="1"/>
  <c r="O3245" i="1"/>
  <c r="O3962" i="1"/>
  <c r="O3720" i="1"/>
  <c r="O3611" i="1"/>
  <c r="O3134" i="1"/>
  <c r="O3865" i="1"/>
  <c r="O3591" i="1"/>
  <c r="O3341" i="1"/>
  <c r="O3721" i="1"/>
  <c r="O3722" i="1"/>
  <c r="O3922" i="1"/>
  <c r="O526" i="1"/>
  <c r="O3521" i="1"/>
  <c r="O2903" i="1"/>
  <c r="O3723" i="1"/>
  <c r="O352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4028" i="1"/>
  <c r="O3229" i="1"/>
  <c r="O3963" i="1"/>
  <c r="O3685" i="1"/>
  <c r="O4078" i="1"/>
  <c r="O2818" i="1"/>
  <c r="O3135" i="1"/>
  <c r="O2911" i="1"/>
  <c r="O2819" i="1"/>
  <c r="O3246" i="1"/>
  <c r="O540" i="1"/>
  <c r="O4100" i="1"/>
  <c r="O3964" i="1"/>
  <c r="O2820" i="1"/>
  <c r="O3491" i="1"/>
  <c r="O2890" i="1"/>
  <c r="O3965" i="1"/>
  <c r="O4071" i="1"/>
  <c r="O4101" i="1"/>
  <c r="O4053" i="1"/>
  <c r="O3314" i="1"/>
  <c r="O3230" i="1"/>
  <c r="O3612" i="1"/>
  <c r="O3613" i="1"/>
  <c r="O3421" i="1"/>
  <c r="O3523" i="1"/>
  <c r="O3901" i="1"/>
  <c r="O3724" i="1"/>
  <c r="O3848" i="1"/>
  <c r="O3659" i="1"/>
  <c r="O3725" i="1"/>
  <c r="O3247" i="1"/>
  <c r="O3691" i="1"/>
  <c r="O3342" i="1"/>
  <c r="O3660" i="1"/>
  <c r="O4019" i="1"/>
  <c r="O3441" i="1"/>
  <c r="O2904" i="1"/>
  <c r="O4089" i="1"/>
  <c r="O3524" i="1"/>
  <c r="O3442" i="1"/>
  <c r="O3923" i="1"/>
  <c r="O3343" i="1"/>
  <c r="O3902" i="1"/>
  <c r="O3344" i="1"/>
  <c r="O3966" i="1"/>
  <c r="O3525" i="1"/>
  <c r="O3726" i="1"/>
  <c r="O3321" i="1"/>
  <c r="O3443" i="1"/>
  <c r="O3248" i="1"/>
  <c r="O3686" i="1"/>
  <c r="O3215" i="1"/>
  <c r="O2821" i="1"/>
  <c r="O3903" i="1"/>
  <c r="O3444" i="1"/>
  <c r="O3687" i="1"/>
  <c r="O3136" i="1"/>
  <c r="O3592" i="1"/>
  <c r="O402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727" i="1"/>
  <c r="O3944" i="1"/>
  <c r="O3526" i="1"/>
  <c r="O4067" i="1"/>
  <c r="O3661" i="1"/>
  <c r="O3866" i="1"/>
  <c r="O4012" i="1"/>
  <c r="O4090" i="1"/>
  <c r="O3345" i="1"/>
  <c r="O3692" i="1"/>
  <c r="O4013" i="1"/>
  <c r="O4054" i="1"/>
  <c r="O4030" i="1"/>
  <c r="O3662" i="1"/>
  <c r="O3445" i="1"/>
  <c r="O3590" i="1"/>
  <c r="O4079" i="1"/>
  <c r="O3346" i="1"/>
  <c r="O3216" i="1"/>
  <c r="O3217" i="1"/>
  <c r="O3904" i="1"/>
  <c r="O4055" i="1"/>
  <c r="O3487" i="1"/>
  <c r="O3137" i="1"/>
  <c r="O3138" i="1"/>
  <c r="O3728" i="1"/>
  <c r="O3663" i="1"/>
  <c r="O4031" i="1"/>
  <c r="O4056" i="1"/>
  <c r="O4091" i="1"/>
  <c r="O3496" i="1"/>
  <c r="O3860" i="1"/>
  <c r="O3527" i="1"/>
  <c r="O3937" i="1"/>
  <c r="O3967" i="1"/>
  <c r="O3924" i="1"/>
  <c r="O3299" i="1"/>
  <c r="O4066" i="1"/>
  <c r="O3968" i="1"/>
  <c r="O3446" i="1"/>
  <c r="O4014" i="1"/>
  <c r="O3849" i="1"/>
  <c r="O4072" i="1"/>
  <c r="O3249" i="1"/>
  <c r="O3425" i="1"/>
  <c r="O4057" i="1"/>
  <c r="O4020" i="1"/>
  <c r="O2788" i="1"/>
  <c r="O3969" i="1"/>
  <c r="O3347" i="1"/>
  <c r="O3905" i="1"/>
  <c r="O4068" i="1"/>
  <c r="O3729" i="1"/>
  <c r="O3596" i="1"/>
  <c r="O4017" i="1"/>
  <c r="O3447" i="1"/>
  <c r="O3448" i="1"/>
  <c r="O3490" i="1"/>
  <c r="O3867" i="1"/>
  <c r="O4032" i="1"/>
  <c r="O3348" i="1"/>
  <c r="O3925" i="1"/>
  <c r="O3315" i="1"/>
  <c r="O3250" i="1"/>
  <c r="O3970" i="1"/>
  <c r="O3664" i="1"/>
  <c r="O4046" i="1"/>
  <c r="O3316" i="1"/>
  <c r="O3693" i="1"/>
  <c r="O3730" i="1"/>
  <c r="O3449" i="1"/>
  <c r="O3858" i="1"/>
  <c r="O3349" i="1"/>
  <c r="O3731" i="1"/>
  <c r="O4086" i="1"/>
  <c r="O2914" i="1"/>
  <c r="O3528" i="1"/>
  <c r="O3700" i="1"/>
  <c r="O4033" i="1"/>
  <c r="O3450" i="1"/>
  <c r="O3971" i="1"/>
  <c r="O2822" i="1"/>
  <c r="O3350" i="1"/>
  <c r="O2823" i="1"/>
  <c r="O532" i="1"/>
  <c r="O3694" i="1"/>
  <c r="O2877" i="1"/>
  <c r="O2891" i="1"/>
  <c r="O3251" i="1"/>
  <c r="O3850" i="1"/>
  <c r="O3972" i="1"/>
  <c r="O3529" i="1"/>
  <c r="O3530" i="1"/>
  <c r="O3531" i="1"/>
  <c r="O3936" i="1"/>
  <c r="O3317" i="1"/>
  <c r="O4034" i="1"/>
  <c r="O3665" i="1"/>
  <c r="O3252" i="1"/>
  <c r="O3139" i="1"/>
  <c r="O3614" i="1"/>
  <c r="O2802" i="1"/>
  <c r="O3900" i="1"/>
  <c r="O3451" i="1"/>
  <c r="O3452" i="1"/>
  <c r="O3351" i="1"/>
  <c r="O2915" i="1"/>
  <c r="O3666" i="1"/>
  <c r="O4008" i="1"/>
  <c r="O3188" i="1"/>
  <c r="O3352" i="1"/>
  <c r="O2824" i="1"/>
  <c r="O3453" i="1"/>
  <c r="O2825" i="1"/>
  <c r="O3597" i="1"/>
  <c r="O3140" i="1"/>
  <c r="O3253" i="1"/>
  <c r="O2809" i="1"/>
  <c r="O3926" i="1"/>
  <c r="O2916" i="1"/>
  <c r="O3318" i="1"/>
  <c r="O3141" i="1"/>
  <c r="O3254" i="1"/>
  <c r="O3732" i="1"/>
  <c r="O3868" i="1"/>
  <c r="O3615" i="1"/>
  <c r="O3655" i="1"/>
  <c r="O3733" i="1"/>
  <c r="O1296" i="1"/>
  <c r="O3454" i="1"/>
  <c r="O4035" i="1"/>
  <c r="O3927" i="1"/>
  <c r="O3532" i="1"/>
  <c r="O3600" i="1"/>
  <c r="O3869" i="1"/>
  <c r="O2892" i="1"/>
  <c r="O3695" i="1"/>
  <c r="O2826" i="1"/>
  <c r="O3255" i="1"/>
  <c r="O3353" i="1"/>
  <c r="O3851" i="1"/>
  <c r="O3142" i="1"/>
  <c r="O3616" i="1"/>
  <c r="O3734" i="1"/>
  <c r="O3735" i="1"/>
  <c r="O2827" i="1"/>
  <c r="O3533" i="1"/>
  <c r="O3310" i="1"/>
  <c r="O3256" i="1"/>
  <c r="O3354" i="1"/>
  <c r="O3973" i="1"/>
  <c r="O3667" i="1"/>
  <c r="O3940" i="1"/>
  <c r="O3736" i="1"/>
  <c r="O2828" i="1"/>
  <c r="O3918" i="1"/>
  <c r="O3534" i="1"/>
  <c r="O3455" i="1"/>
  <c r="O2829" i="1"/>
  <c r="O2905" i="1"/>
  <c r="O3143" i="1"/>
  <c r="O3737" i="1"/>
  <c r="O3257" i="1"/>
  <c r="O541" i="1"/>
  <c r="O3144" i="1"/>
  <c r="O3355" i="1"/>
  <c r="O3617" i="1"/>
  <c r="O3535" i="1"/>
  <c r="O3928" i="1"/>
  <c r="O3929" i="1"/>
  <c r="O2870" i="1"/>
  <c r="O3356" i="1"/>
  <c r="O3536" i="1"/>
  <c r="O3668" i="1"/>
  <c r="O3618" i="1"/>
  <c r="O3311" i="1"/>
  <c r="O3890" i="1"/>
  <c r="O3357" i="1"/>
  <c r="O3358" i="1"/>
  <c r="O3537" i="1"/>
  <c r="O3258" i="1"/>
  <c r="O3974" i="1"/>
  <c r="O3259" i="1"/>
  <c r="O2830" i="1"/>
  <c r="O2831" i="1"/>
  <c r="O3260" i="1"/>
  <c r="O2871" i="1"/>
  <c r="O2832" i="1"/>
  <c r="O3261" i="1"/>
  <c r="O1297" i="1"/>
  <c r="O3669" i="1"/>
  <c r="O3218" i="1"/>
  <c r="O3975" i="1"/>
  <c r="O3503" i="1"/>
  <c r="O4036" i="1"/>
  <c r="O3359" i="1"/>
  <c r="O2833" i="1"/>
  <c r="O2803" i="1"/>
  <c r="O3976" i="1"/>
  <c r="O3360" i="1"/>
  <c r="O2834" i="1"/>
  <c r="O2835" i="1"/>
  <c r="O3538" i="1"/>
  <c r="O4037" i="1"/>
  <c r="O3539" i="1"/>
  <c r="O2836" i="1"/>
  <c r="O3540" i="1"/>
  <c r="O1286" i="1"/>
  <c r="O3670" i="1"/>
  <c r="O3308" i="1"/>
  <c r="O3671" i="1"/>
  <c r="O3492" i="1"/>
  <c r="O2893" i="1"/>
  <c r="O3977" i="1"/>
  <c r="O3541" i="1"/>
  <c r="O1298" i="1"/>
  <c r="O3891" i="1"/>
  <c r="O4080" i="1"/>
  <c r="O3652" i="1"/>
  <c r="O3262" i="1"/>
  <c r="O3361" i="1"/>
  <c r="O533" i="1"/>
  <c r="O3362" i="1"/>
  <c r="O3363" i="1"/>
  <c r="O3364" i="1"/>
  <c r="O3945" i="1"/>
  <c r="O3978" i="1"/>
  <c r="O3145" i="1"/>
  <c r="O3738" i="1"/>
  <c r="O3542" i="1"/>
  <c r="O3456" i="1"/>
  <c r="O3219" i="1"/>
  <c r="O3739" i="1"/>
  <c r="O3457" i="1"/>
  <c r="O1299" i="1"/>
  <c r="O3146" i="1"/>
  <c r="O2789" i="1"/>
  <c r="O3365" i="1"/>
  <c r="O3147" i="1"/>
  <c r="O3148" i="1"/>
  <c r="O3418" i="1"/>
  <c r="O2917" i="1"/>
  <c r="O2837" i="1"/>
  <c r="O2886" i="1"/>
  <c r="O3149" i="1"/>
  <c r="O2790" i="1"/>
  <c r="O2894" i="1"/>
  <c r="O3979" i="1"/>
  <c r="O3543" i="1"/>
  <c r="O3366" i="1"/>
  <c r="O2974" i="1"/>
  <c r="O2838" i="1"/>
  <c r="O2839" i="1"/>
  <c r="O2840" i="1"/>
  <c r="O1300" i="1"/>
  <c r="O3980" i="1"/>
  <c r="O3740" i="1"/>
  <c r="O3367" i="1"/>
  <c r="O3619" i="1"/>
  <c r="O3544" i="1"/>
  <c r="O3981" i="1"/>
  <c r="O3497" i="1"/>
  <c r="O1301" i="1"/>
  <c r="O2841" i="1"/>
  <c r="O3368" i="1"/>
  <c r="O3699" i="1"/>
  <c r="O3369" i="1"/>
  <c r="O2791" i="1"/>
  <c r="O2792" i="1"/>
  <c r="O3319" i="1"/>
  <c r="O3370" i="1"/>
  <c r="O3263" i="1"/>
  <c r="O3264" i="1"/>
  <c r="O3982" i="1"/>
  <c r="O3545" i="1"/>
  <c r="O3601" i="1"/>
  <c r="O3458" i="1"/>
  <c r="O3303" i="1"/>
  <c r="O3546" i="1"/>
  <c r="O3371" i="1"/>
  <c r="O3547" i="1"/>
  <c r="O3741" i="1"/>
  <c r="O3150" i="1"/>
  <c r="O2842" i="1"/>
  <c r="O3654" i="1"/>
  <c r="O3265" i="1"/>
  <c r="O2810" i="1"/>
  <c r="O3742" i="1"/>
  <c r="O3548" i="1"/>
  <c r="O3298" i="1"/>
  <c r="O3304" i="1"/>
  <c r="O3372" i="1"/>
  <c r="O3151" i="1"/>
  <c r="O3266" i="1"/>
  <c r="O3672" i="1"/>
  <c r="O3459" i="1"/>
  <c r="O3152" i="1"/>
  <c r="O3460" i="1"/>
  <c r="O3549" i="1"/>
  <c r="O3983" i="1"/>
  <c r="O528" i="1"/>
  <c r="O3550" i="1"/>
  <c r="O2970" i="1"/>
  <c r="O3267" i="1"/>
  <c r="O3153" i="1"/>
  <c r="O3498" i="1"/>
  <c r="O2843" i="1"/>
  <c r="O3551" i="1"/>
  <c r="O3461" i="1"/>
  <c r="O3673" i="1"/>
  <c r="O3268" i="1"/>
  <c r="O3373" i="1"/>
  <c r="O3374" i="1"/>
  <c r="O2804" i="1"/>
  <c r="O3237" i="1"/>
  <c r="O3674" i="1"/>
  <c r="O3984" i="1"/>
  <c r="O2844" i="1"/>
  <c r="O3598" i="1"/>
  <c r="O3892" i="1"/>
  <c r="O3305" i="1"/>
  <c r="O2845" i="1"/>
  <c r="O3493" i="1"/>
  <c r="O3154" i="1"/>
  <c r="O2973" i="1"/>
  <c r="O2846" i="1"/>
  <c r="O3743" i="1"/>
  <c r="O3375" i="1"/>
  <c r="O534" i="1"/>
  <c r="O2887" i="1"/>
  <c r="O3376" i="1"/>
  <c r="O2878" i="1"/>
  <c r="O2793" i="1"/>
  <c r="O3220" i="1"/>
  <c r="O3852" i="1"/>
  <c r="O3269" i="1"/>
  <c r="O3462" i="1"/>
  <c r="O1302" i="1"/>
  <c r="O3210" i="1"/>
  <c r="O4092" i="1"/>
  <c r="O3419" i="1"/>
  <c r="O3155" i="1"/>
  <c r="O3463" i="1"/>
  <c r="O3270" i="1"/>
  <c r="O2910" i="1"/>
  <c r="O3853" i="1"/>
  <c r="O3744" i="1"/>
  <c r="O3426" i="1"/>
  <c r="O3422" i="1"/>
  <c r="O4108" i="1"/>
  <c r="O2805" i="1"/>
  <c r="O3156" i="1"/>
  <c r="O3593" i="1"/>
  <c r="O3464" i="1"/>
  <c r="O2800" i="1"/>
  <c r="O2847" i="1"/>
  <c r="O3157" i="1"/>
  <c r="O2971" i="1"/>
  <c r="O3377" i="1"/>
  <c r="O3158" i="1"/>
  <c r="O3159" i="1"/>
  <c r="O3745" i="1"/>
  <c r="O3378" i="1"/>
  <c r="O3271" i="1"/>
  <c r="O2848" i="1"/>
  <c r="O3552" i="1"/>
  <c r="O3859" i="1"/>
  <c r="O3985" i="1"/>
  <c r="O529" i="1"/>
  <c r="O2879" i="1"/>
  <c r="O3272" i="1"/>
  <c r="O2849" i="1"/>
  <c r="O2972" i="1"/>
  <c r="O3273" i="1"/>
  <c r="O3160" i="1"/>
  <c r="O3553" i="1"/>
  <c r="O3554" i="1"/>
  <c r="O3602" i="1"/>
  <c r="O3914" i="1"/>
  <c r="O2850" i="1"/>
  <c r="O1287" i="1"/>
  <c r="O3675" i="1"/>
  <c r="O3746" i="1"/>
  <c r="O2895" i="1"/>
  <c r="O3379" i="1"/>
  <c r="O3555" i="1"/>
  <c r="O3300" i="1"/>
  <c r="O3488" i="1"/>
  <c r="O3211" i="1"/>
  <c r="O3465" i="1"/>
  <c r="O3161" i="1"/>
  <c r="O2851" i="1"/>
  <c r="O523" i="1"/>
  <c r="O3380" i="1"/>
  <c r="O3676" i="1"/>
  <c r="O3274" i="1"/>
  <c r="O3556" i="1"/>
  <c r="O1303" i="1"/>
  <c r="O3557" i="1"/>
  <c r="O2872" i="1"/>
  <c r="O2918" i="1"/>
  <c r="O3323" i="1"/>
  <c r="O3162" i="1"/>
  <c r="O3466" i="1"/>
  <c r="O3747" i="1"/>
  <c r="O3231" i="1"/>
  <c r="O3467" i="1"/>
  <c r="O3468" i="1"/>
  <c r="O3469" i="1"/>
  <c r="O2900" i="1"/>
  <c r="O3381" i="1"/>
  <c r="O3163" i="1"/>
  <c r="O4002" i="1"/>
  <c r="O3558" i="1"/>
  <c r="O3164" i="1"/>
  <c r="O3470" i="1"/>
  <c r="O3559" i="1"/>
  <c r="O3560" i="1"/>
  <c r="O3677" i="1"/>
  <c r="O3382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4094" i="1"/>
  <c r="O2906" i="1"/>
  <c r="O2852" i="1"/>
  <c r="O2853" i="1"/>
  <c r="O2794" i="1"/>
  <c r="O3383" i="1"/>
  <c r="O3275" i="1"/>
  <c r="O3748" i="1"/>
  <c r="O3749" i="1"/>
  <c r="O3384" i="1"/>
  <c r="O3276" i="1"/>
  <c r="O3561" i="1"/>
  <c r="O1304" i="1"/>
  <c r="O3562" i="1"/>
  <c r="O3930" i="1"/>
  <c r="O1292" i="1"/>
  <c r="O2919" i="1"/>
  <c r="O2884" i="1"/>
  <c r="O3221" i="1"/>
  <c r="O3563" i="1"/>
  <c r="O3165" i="1"/>
  <c r="O3166" i="1"/>
  <c r="O1291" i="1"/>
  <c r="O3620" i="1"/>
  <c r="O3564" i="1"/>
  <c r="O3678" i="1"/>
  <c r="O3696" i="1"/>
  <c r="O525" i="1"/>
  <c r="O2920" i="1"/>
  <c r="O4015" i="1"/>
  <c r="O3385" i="1"/>
  <c r="O3386" i="1"/>
  <c r="O3565" i="1"/>
  <c r="O3167" i="1"/>
  <c r="O3566" i="1"/>
  <c r="O3621" i="1"/>
  <c r="O2907" i="1"/>
  <c r="O3810" i="1"/>
  <c r="O2806" i="1"/>
  <c r="O3811" i="1"/>
  <c r="O3567" i="1"/>
  <c r="O3568" i="1"/>
  <c r="O3277" i="1"/>
  <c r="O4095" i="1"/>
  <c r="O3168" i="1"/>
  <c r="O2801" i="1"/>
  <c r="O3622" i="1"/>
  <c r="O3679" i="1"/>
  <c r="O3387" i="1"/>
  <c r="O3388" i="1"/>
  <c r="O3812" i="1"/>
  <c r="O3471" i="1"/>
  <c r="O2854" i="1"/>
  <c r="O3278" i="1"/>
  <c r="O3569" i="1"/>
  <c r="O3189" i="1"/>
  <c r="O2795" i="1"/>
  <c r="O3500" i="1"/>
  <c r="O3279" i="1"/>
  <c r="O3169" i="1"/>
  <c r="O2896" i="1"/>
  <c r="O3170" i="1"/>
  <c r="O3235" i="1"/>
  <c r="O2855" i="1"/>
  <c r="O3915" i="1"/>
  <c r="O3389" i="1"/>
  <c r="O3986" i="1"/>
  <c r="O3623" i="1"/>
  <c r="O2921" i="1"/>
  <c r="O3680" i="1"/>
  <c r="O2856" i="1"/>
  <c r="O1288" i="1"/>
  <c r="O3599" i="1"/>
  <c r="O3813" i="1"/>
  <c r="O3280" i="1"/>
  <c r="O3697" i="1"/>
  <c r="O3688" i="1"/>
  <c r="O2796" i="1"/>
  <c r="O2967" i="1"/>
  <c r="O3390" i="1"/>
  <c r="O4058" i="1"/>
  <c r="O3814" i="1"/>
  <c r="O3171" i="1"/>
  <c r="O3854" i="1"/>
  <c r="O2968" i="1"/>
  <c r="O3281" i="1"/>
  <c r="O3282" i="1"/>
  <c r="O535" i="1"/>
  <c r="O3283" i="1"/>
  <c r="O2897" i="1"/>
  <c r="O3284" i="1"/>
  <c r="O3681" i="1"/>
  <c r="O3391" i="1"/>
  <c r="O4059" i="1"/>
  <c r="O3815" i="1"/>
  <c r="O3423" i="1"/>
  <c r="O3222" i="1"/>
  <c r="O530" i="1"/>
  <c r="O3938" i="1"/>
  <c r="O3472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172" i="1"/>
  <c r="O3392" i="1"/>
  <c r="O3285" i="1"/>
  <c r="O1305" i="1"/>
  <c r="O3393" i="1"/>
  <c r="O3420" i="1"/>
  <c r="O3286" i="1"/>
  <c r="O3173" i="1"/>
  <c r="O3287" i="1"/>
  <c r="O3394" i="1"/>
  <c r="O2783" i="1"/>
  <c r="O3174" i="1"/>
  <c r="O2797" i="1"/>
  <c r="O3624" i="1"/>
  <c r="O3816" i="1"/>
  <c r="O3473" i="1"/>
  <c r="O2784" i="1"/>
  <c r="O3817" i="1"/>
  <c r="O2880" i="1"/>
  <c r="O3570" i="1"/>
  <c r="O3818" i="1"/>
  <c r="O2857" i="1"/>
  <c r="O531" i="1"/>
  <c r="O2858" i="1"/>
  <c r="O3223" i="1"/>
  <c r="O3224" i="1"/>
  <c r="O3571" i="1"/>
  <c r="O1289" i="1"/>
  <c r="O2922" i="1"/>
  <c r="O3395" i="1"/>
  <c r="O4109" i="1"/>
  <c r="O3396" i="1"/>
  <c r="O522" i="1"/>
  <c r="O3987" i="1"/>
  <c r="O3819" i="1"/>
  <c r="O3820" i="1"/>
  <c r="O3949" i="1"/>
  <c r="O4096" i="1"/>
  <c r="O3906" i="1"/>
  <c r="O4003" i="1"/>
  <c r="O4021" i="1"/>
  <c r="O4081" i="1"/>
  <c r="O3175" i="1"/>
  <c r="O3474" i="1"/>
  <c r="O3988" i="1"/>
  <c r="O4110" i="1"/>
  <c r="O4004" i="1"/>
  <c r="O3176" i="1"/>
  <c r="O3821" i="1"/>
  <c r="O3822" i="1"/>
  <c r="O2859" i="1"/>
  <c r="O3475" i="1"/>
  <c r="O3893" i="1"/>
  <c r="O3397" i="1"/>
  <c r="O3916" i="1"/>
  <c r="O3894" i="1"/>
  <c r="O3823" i="1"/>
  <c r="O3427" i="1"/>
  <c r="O3398" i="1"/>
  <c r="O339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400" i="1"/>
  <c r="O3931" i="1"/>
  <c r="O4038" i="1"/>
  <c r="O2963" i="1"/>
  <c r="O3177" i="1"/>
  <c r="O4102" i="1"/>
  <c r="O4039" i="1"/>
  <c r="O3178" i="1"/>
  <c r="O3301" i="1"/>
  <c r="O3476" i="1"/>
  <c r="O3477" i="1"/>
  <c r="O3989" i="1"/>
  <c r="O3478" i="1"/>
  <c r="O3572" i="1"/>
  <c r="O3573" i="1"/>
  <c r="O3288" i="1"/>
  <c r="O3990" i="1"/>
  <c r="O3289" i="1"/>
  <c r="O3290" i="1"/>
  <c r="O3179" i="1"/>
  <c r="O2908" i="1"/>
  <c r="O4104" i="1"/>
  <c r="O3895" i="1"/>
  <c r="O3932" i="1"/>
  <c r="O4040" i="1"/>
  <c r="O3991" i="1"/>
  <c r="O3479" i="1"/>
  <c r="O3291" i="1"/>
  <c r="O3401" i="1"/>
  <c r="O3625" i="1"/>
  <c r="O4105" i="1"/>
  <c r="O3824" i="1"/>
  <c r="O3480" i="1"/>
  <c r="O3574" i="1"/>
  <c r="O2909" i="1"/>
  <c r="O4007" i="1"/>
  <c r="O4041" i="1"/>
  <c r="O536" i="1"/>
  <c r="O3825" i="1"/>
  <c r="O3481" i="1"/>
  <c r="O3826" i="1"/>
  <c r="O4060" i="1"/>
  <c r="O3992" i="1"/>
  <c r="O3933" i="1"/>
  <c r="O4016" i="1"/>
  <c r="O3907" i="1"/>
  <c r="O3827" i="1"/>
  <c r="O3575" i="1"/>
  <c r="O4061" i="1"/>
  <c r="O3501" i="1"/>
  <c r="O3594" i="1"/>
  <c r="O3828" i="1"/>
  <c r="O3829" i="1"/>
  <c r="O3855" i="1"/>
  <c r="O3225" i="1"/>
  <c r="O3830" i="1"/>
  <c r="O3831" i="1"/>
  <c r="O3402" i="1"/>
  <c r="O3896" i="1"/>
  <c r="O3576" i="1"/>
  <c r="O4082" i="1"/>
  <c r="O3993" i="1"/>
  <c r="O3682" i="1"/>
  <c r="O4115" i="1"/>
  <c r="O4074" i="1"/>
  <c r="O4048" i="1"/>
  <c r="O4073" i="1"/>
  <c r="O3312" i="1"/>
  <c r="O3856" i="1"/>
  <c r="O4075" i="1"/>
  <c r="O3403" i="1"/>
  <c r="O3226" i="1"/>
  <c r="O3577" i="1"/>
  <c r="O3832" i="1"/>
  <c r="O3238" i="1"/>
  <c r="O3994" i="1"/>
  <c r="O3404" i="1"/>
  <c r="O3405" i="1"/>
  <c r="O3917" i="1"/>
  <c r="O3309" i="1"/>
  <c r="O3833" i="1"/>
  <c r="O3499" i="1"/>
  <c r="O4042" i="1"/>
  <c r="O4023" i="1"/>
  <c r="O3180" i="1"/>
  <c r="O3834" i="1"/>
  <c r="O3181" i="1"/>
  <c r="O2888" i="1"/>
  <c r="O3236" i="1"/>
  <c r="O4107" i="1"/>
  <c r="O3406" i="1"/>
  <c r="O3897" i="1"/>
  <c r="O3482" i="1"/>
  <c r="O4083" i="1"/>
  <c r="O2969" i="1"/>
  <c r="O4005" i="1"/>
  <c r="O3292" i="1"/>
  <c r="O3407" i="1"/>
  <c r="O3835" i="1"/>
  <c r="O2811" i="1"/>
  <c r="O3293" i="1"/>
  <c r="O3578" i="1"/>
  <c r="O3306" i="1"/>
  <c r="O2860" i="1"/>
  <c r="O3995" i="1"/>
  <c r="O4103" i="1"/>
  <c r="O3408" i="1"/>
  <c r="O1290" i="1"/>
  <c r="O3579" i="1"/>
  <c r="O3580" i="1"/>
  <c r="O3232" i="1"/>
  <c r="O3908" i="1"/>
  <c r="O3934" i="1"/>
  <c r="O3227" i="1"/>
  <c r="O3233" i="1"/>
  <c r="O3409" i="1"/>
  <c r="O2861" i="1"/>
  <c r="O3581" i="1"/>
  <c r="O4084" i="1"/>
  <c r="O3410" i="1"/>
  <c r="O3182" i="1"/>
  <c r="O3322" i="1"/>
  <c r="O3911" i="1"/>
  <c r="O2785" i="1"/>
  <c r="O2873" i="1"/>
  <c r="O3411" i="1"/>
  <c r="O3941" i="1"/>
  <c r="O3909" i="1"/>
  <c r="O2862" i="1"/>
  <c r="O3996" i="1"/>
  <c r="O3294" i="1"/>
  <c r="O3626" i="1"/>
  <c r="O2881" i="1"/>
  <c r="O4043" i="1"/>
  <c r="O4049" i="1"/>
  <c r="O3910" i="1"/>
  <c r="O2964" i="1"/>
  <c r="O3836" i="1"/>
  <c r="O3683" i="1"/>
  <c r="O3582" i="1"/>
  <c r="O3412" i="1"/>
  <c r="O4062" i="1"/>
  <c r="O3483" i="1"/>
  <c r="O3837" i="1"/>
  <c r="O3899" i="1"/>
  <c r="O4069" i="1"/>
  <c r="O4022" i="1"/>
  <c r="O3997" i="1"/>
  <c r="O3898" i="1"/>
  <c r="O2898" i="1"/>
  <c r="O3484" i="1"/>
  <c r="O2863" i="1"/>
  <c r="O3935" i="1"/>
  <c r="O3838" i="1"/>
  <c r="O3998" i="1"/>
  <c r="O2798" i="1"/>
  <c r="O2882" i="1"/>
  <c r="O3839" i="1"/>
  <c r="O3857" i="1"/>
  <c r="O3840" i="1"/>
  <c r="O4047" i="1"/>
  <c r="O4063" i="1"/>
  <c r="O3295" i="1"/>
  <c r="O2864" i="1"/>
  <c r="O3583" i="1"/>
  <c r="O2865" i="1"/>
  <c r="O3939" i="1"/>
  <c r="O3841" i="1"/>
  <c r="O3296" i="1"/>
  <c r="O3627" i="1"/>
  <c r="O3653" i="1"/>
  <c r="O3999" i="1"/>
  <c r="O4000" i="1"/>
  <c r="O2868" i="1"/>
  <c r="O4064" i="1"/>
  <c r="O3946" i="1"/>
  <c r="O3413" i="1"/>
  <c r="O3684" i="1"/>
  <c r="O4044" i="1"/>
  <c r="O3842" i="1"/>
  <c r="O3604" i="1"/>
  <c r="O3234" i="1"/>
  <c r="O3183" i="1"/>
  <c r="O4065" i="1"/>
  <c r="O3184" i="1"/>
  <c r="O3628" i="1"/>
  <c r="O3494" i="1"/>
  <c r="O3414" i="1"/>
  <c r="O2899" i="1"/>
  <c r="O4045" i="1"/>
  <c r="O2786" i="1"/>
  <c r="O3584" i="1"/>
  <c r="O3585" i="1"/>
  <c r="O3424" i="1"/>
  <c r="O537" i="1"/>
  <c r="O3629" i="1"/>
  <c r="O3586" i="1"/>
  <c r="O3650" i="1"/>
  <c r="O3185" i="1"/>
  <c r="O3948" i="1"/>
  <c r="O3415" i="1"/>
  <c r="O3843" i="1"/>
  <c r="O3186" i="1"/>
  <c r="O3302" i="1"/>
  <c r="O4111" i="1"/>
  <c r="O3485" i="1"/>
  <c r="O3416" i="1"/>
  <c r="O4085" i="1"/>
  <c r="O3651" i="1"/>
  <c r="O4001" i="1"/>
  <c r="O4106" i="1"/>
  <c r="O3698" i="1"/>
  <c r="O2787" i="1"/>
  <c r="O2883" i="1"/>
  <c r="O2866" i="1"/>
  <c r="O3187" i="1"/>
  <c r="O3587" i="1"/>
  <c r="O4087" i="1"/>
  <c r="O3844" i="1"/>
  <c r="O3417" i="1"/>
  <c r="O3588" i="1"/>
  <c r="O2867" i="1"/>
  <c r="O2799" i="1"/>
  <c r="O3589" i="1"/>
  <c r="O3486" i="1"/>
  <c r="O3297" i="1"/>
  <c r="O2" i="1"/>
  <c r="E2" i="8" l="1"/>
  <c r="G2" i="8" s="1"/>
  <c r="E4" i="8"/>
  <c r="F4" i="8" s="1"/>
  <c r="E7" i="8"/>
  <c r="G7" i="8" s="1"/>
  <c r="E11" i="8"/>
  <c r="G11" i="8" s="1"/>
  <c r="E8" i="8"/>
  <c r="G8" i="8" s="1"/>
  <c r="E12" i="8"/>
  <c r="G12" i="8" s="1"/>
  <c r="E3" i="8"/>
  <c r="G3" i="8" s="1"/>
  <c r="E13" i="8"/>
  <c r="G13" i="8" s="1"/>
  <c r="E10" i="8"/>
  <c r="G10" i="8" s="1"/>
  <c r="E9" i="8"/>
  <c r="G9" i="8" s="1"/>
  <c r="F7" i="8"/>
  <c r="E5" i="8"/>
  <c r="G5" i="8" s="1"/>
  <c r="E6" i="8"/>
  <c r="G6" i="8" s="1"/>
  <c r="F8" i="8" l="1"/>
  <c r="F2" i="8"/>
  <c r="F6" i="8"/>
  <c r="G4" i="8"/>
  <c r="F12" i="8"/>
  <c r="F11" i="8"/>
  <c r="F3" i="8"/>
  <c r="F13" i="8"/>
  <c r="F10" i="8"/>
  <c r="F9" i="8"/>
  <c r="F5" i="8"/>
</calcChain>
</file>

<file path=xl/sharedStrings.xml><?xml version="1.0" encoding="utf-8"?>
<sst xmlns="http://schemas.openxmlformats.org/spreadsheetml/2006/main" count="33031" uniqueCount="8401">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</sst>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B-47FC-89BF-5753B824B78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4B-47FC-89BF-5753B824B78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4B-47FC-89BF-5753B824B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297152"/>
        <c:axId val="386288952"/>
      </c:lineChart>
      <c:catAx>
        <c:axId val="38629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88952"/>
        <c:crosses val="autoZero"/>
        <c:auto val="1"/>
        <c:lblAlgn val="ctr"/>
        <c:lblOffset val="100"/>
        <c:noMultiLvlLbl val="0"/>
      </c:catAx>
      <c:valAx>
        <c:axId val="38628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9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479860017497812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5-48B4-8FAF-21ECCF5FBE1F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55-48B4-8FAF-21ECCF5FBE1F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55-48B4-8FAF-21ECCF5FBE1F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55-48B4-8FAF-21ECCF5FB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0336896"/>
        <c:axId val="380335584"/>
      </c:barChart>
      <c:catAx>
        <c:axId val="38033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35584"/>
        <c:crosses val="autoZero"/>
        <c:auto val="1"/>
        <c:lblAlgn val="ctr"/>
        <c:lblOffset val="100"/>
        <c:noMultiLvlLbl val="0"/>
      </c:catAx>
      <c:valAx>
        <c:axId val="38033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3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E9-4113-B228-D025614CF09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E9-4113-B228-D025614CF09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E9-4113-B228-D025614CF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3497728"/>
        <c:axId val="523499696"/>
      </c:barChart>
      <c:catAx>
        <c:axId val="52349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499696"/>
        <c:crosses val="autoZero"/>
        <c:auto val="1"/>
        <c:lblAlgn val="ctr"/>
        <c:lblOffset val="100"/>
        <c:noMultiLvlLbl val="0"/>
      </c:catAx>
      <c:valAx>
        <c:axId val="52349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49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C3-47F1-8A5E-F87AC11AB6E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C3-47F1-8A5E-F87AC11AB6E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C3-47F1-8A5E-F87AC11AB6E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C3-47F1-8A5E-F87AC11AB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439664"/>
        <c:axId val="558435400"/>
      </c:lineChart>
      <c:catAx>
        <c:axId val="55843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435400"/>
        <c:crosses val="autoZero"/>
        <c:auto val="1"/>
        <c:lblAlgn val="ctr"/>
        <c:lblOffset val="100"/>
        <c:noMultiLvlLbl val="0"/>
      </c:catAx>
      <c:valAx>
        <c:axId val="558435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43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11</xdr:row>
      <xdr:rowOff>76200</xdr:rowOff>
    </xdr:from>
    <xdr:to>
      <xdr:col>15</xdr:col>
      <xdr:colOff>95249</xdr:colOff>
      <xdr:row>30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B7D9E-0247-38B3-920C-1085F0F70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1</xdr:row>
      <xdr:rowOff>180975</xdr:rowOff>
    </xdr:from>
    <xdr:to>
      <xdr:col>15</xdr:col>
      <xdr:colOff>57150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08733F-D2EC-87E8-1042-33CF0CADB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28575</xdr:rowOff>
    </xdr:from>
    <xdr:to>
      <xdr:col>14</xdr:col>
      <xdr:colOff>257175</xdr:colOff>
      <xdr:row>25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97297A-AE17-643E-0C13-B238E043E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28575</xdr:rowOff>
    </xdr:from>
    <xdr:to>
      <xdr:col>14</xdr:col>
      <xdr:colOff>257175</xdr:colOff>
      <xdr:row>25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14D9FD-99B0-F769-7D69-76EBA4A38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meInsertable" refreshedDate="44715.511080439814" createdVersion="8" refreshedVersion="8" minRefreshableVersion="3" recordCount="4114" xr:uid="{6B03242E-5387-4C8E-B08B-6FA8A1E8EC1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meInsertable" refreshedDate="44715.518762615742" createdVersion="8" refreshedVersion="8" minRefreshableVersion="3" recordCount="4114" xr:uid="{03A29871-0D0D-4FBD-B303-57F5771FBBB9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meInsertable" refreshedDate="44725.757429976853" createdVersion="8" refreshedVersion="8" minRefreshableVersion="3" recordCount="4115" xr:uid="{9AF51BDF-EAA5-49D5-B726-F1233EF12B5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Blank="1" containsMixedTypes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  <r>
    <m/>
    <m/>
    <m/>
    <m/>
    <m/>
    <x v="4"/>
    <m/>
    <m/>
    <m/>
    <m/>
    <m/>
    <m/>
    <m/>
    <m/>
    <m/>
    <m/>
    <x v="9"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C4727C-A800-46D7-AAD5-025062479799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979ACD-DB7D-46BD-B0E8-0DF01FF5509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211D1-4FE0-4AC3-B76C-DE369710DCA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C9CF0B-E9BD-4F48-A4A6-E46708C5BF7D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E879A-C8C3-4B3B-9111-630C1E0343C0}">
  <dimension ref="A1:E18"/>
  <sheetViews>
    <sheetView topLeftCell="A5" workbookViewId="0">
      <selection activeCell="C10" sqref="C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2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2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2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2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2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2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2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2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2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2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2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2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4062" zoomScale="95" zoomScaleNormal="95" workbookViewId="0">
      <selection activeCell="D4062" sqref="D406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.28515625" bestFit="1" customWidth="1"/>
    <col min="17" max="17" width="41.140625" customWidth="1"/>
    <col min="18" max="18" width="16.85546875" bestFit="1" customWidth="1"/>
    <col min="19" max="19" width="30.425781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8378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>
        <f>YEAR(S2)</f>
        <v>2015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>
        <f t="shared" ref="T3:T66" si="3">YEAR(S3)</f>
        <v>2017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>
        <f t="shared" si="3"/>
        <v>2016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>
        <f t="shared" si="3"/>
        <v>2014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>
        <f t="shared" si="3"/>
        <v>2015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>
        <f t="shared" si="3"/>
        <v>2016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>
        <f t="shared" si="3"/>
        <v>2014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>
        <f t="shared" si="3"/>
        <v>2016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>
        <f t="shared" si="3"/>
        <v>2016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>
        <f t="shared" si="3"/>
        <v>2016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>
        <f t="shared" si="3"/>
        <v>2014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>
        <f t="shared" si="3"/>
        <v>2016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>
        <f t="shared" si="3"/>
        <v>2014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>
        <f t="shared" si="3"/>
        <v>2016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>
        <f t="shared" si="3"/>
        <v>2014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>
        <f t="shared" si="3"/>
        <v>2015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>
        <f t="shared" si="3"/>
        <v>2014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>
        <f t="shared" si="3"/>
        <v>2014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>
        <f t="shared" si="3"/>
        <v>2014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>
        <f t="shared" si="3"/>
        <v>2015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>
        <f t="shared" si="3"/>
        <v>2015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>
        <f t="shared" si="3"/>
        <v>2014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>
        <f t="shared" si="3"/>
        <v>2014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>
        <f t="shared" si="3"/>
        <v>2015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>
        <f t="shared" si="3"/>
        <v>2015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>
        <f t="shared" si="3"/>
        <v>2015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>
        <f t="shared" si="3"/>
        <v>2014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>
        <f t="shared" si="3"/>
        <v>2014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>
        <f t="shared" si="3"/>
        <v>2015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>
        <f t="shared" si="3"/>
        <v>2014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>
        <f t="shared" si="3"/>
        <v>2014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>
        <f t="shared" si="3"/>
        <v>2016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>
        <f t="shared" si="3"/>
        <v>2016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>
        <f t="shared" si="3"/>
        <v>2015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>
        <f t="shared" si="3"/>
        <v>2014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>
        <f t="shared" si="3"/>
        <v>2015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>
        <f t="shared" si="3"/>
        <v>2015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>
        <f t="shared" si="3"/>
        <v>2015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>
        <f t="shared" si="3"/>
        <v>2013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>
        <f t="shared" si="3"/>
        <v>2014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>
        <f t="shared" si="3"/>
        <v>2014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>
        <f t="shared" si="3"/>
        <v>2014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>
        <f t="shared" si="3"/>
        <v>2014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>
        <f t="shared" si="3"/>
        <v>2014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>
        <f t="shared" si="3"/>
        <v>2014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>
        <f t="shared" si="3"/>
        <v>2016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>
        <f t="shared" si="3"/>
        <v>2015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>
        <f t="shared" si="3"/>
        <v>2014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>
        <f t="shared" si="3"/>
        <v>2015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>
        <f t="shared" si="3"/>
        <v>2015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>
        <f t="shared" si="3"/>
        <v>2014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>
        <f t="shared" si="3"/>
        <v>2015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>
        <f t="shared" si="3"/>
        <v>2014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>
        <f t="shared" si="3"/>
        <v>2014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>
        <f t="shared" si="3"/>
        <v>2015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>
        <f t="shared" si="3"/>
        <v>2016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>
        <f t="shared" si="3"/>
        <v>2015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>
        <f t="shared" si="3"/>
        <v>2015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>
        <f t="shared" si="3"/>
        <v>2014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>
        <f t="shared" si="3"/>
        <v>2015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>
        <f t="shared" si="3"/>
        <v>2014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>
        <f t="shared" si="3"/>
        <v>2013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>
        <f t="shared" si="3"/>
        <v>2013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>
        <f t="shared" si="3"/>
        <v>2013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>
        <f t="shared" si="3"/>
        <v>2013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>
        <f t="shared" si="7"/>
        <v>2016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>
        <f t="shared" si="7"/>
        <v>2012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>
        <f t="shared" si="7"/>
        <v>2014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>
        <f t="shared" si="7"/>
        <v>2011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>
        <f t="shared" si="7"/>
        <v>2011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>
        <f t="shared" si="7"/>
        <v>2012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>
        <f t="shared" si="7"/>
        <v>2012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>
        <f t="shared" si="7"/>
        <v>2011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>
        <f t="shared" si="7"/>
        <v>2015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>
        <f t="shared" si="7"/>
        <v>2013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>
        <f t="shared" si="7"/>
        <v>2011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>
        <f t="shared" si="7"/>
        <v>2012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>
        <f t="shared" si="7"/>
        <v>2016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>
        <f t="shared" si="7"/>
        <v>2014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>
        <f t="shared" si="7"/>
        <v>2013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>
        <f t="shared" si="7"/>
        <v>2012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>
        <f t="shared" si="7"/>
        <v>2011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>
        <f t="shared" si="7"/>
        <v>2015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>
        <f t="shared" si="7"/>
        <v>2011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>
        <f t="shared" si="7"/>
        <v>2011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>
        <f t="shared" si="7"/>
        <v>2015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>
        <f t="shared" si="7"/>
        <v>2010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>
        <f t="shared" si="7"/>
        <v>2014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>
        <f t="shared" si="7"/>
        <v>2013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>
        <f t="shared" si="7"/>
        <v>2011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>
        <f t="shared" si="7"/>
        <v>2011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>
        <f t="shared" si="7"/>
        <v>2016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>
        <f t="shared" si="7"/>
        <v>2012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>
        <f t="shared" si="7"/>
        <v>2014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>
        <f t="shared" si="7"/>
        <v>2012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>
        <f t="shared" si="7"/>
        <v>2010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>
        <f t="shared" si="7"/>
        <v>2011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>
        <f t="shared" si="7"/>
        <v>2012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>
        <f t="shared" si="7"/>
        <v>2013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>
        <f t="shared" si="7"/>
        <v>2012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>
        <f t="shared" si="7"/>
        <v>2012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>
        <f t="shared" si="7"/>
        <v>2010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>
        <f t="shared" si="7"/>
        <v>2014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>
        <f t="shared" si="7"/>
        <v>2011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>
        <f t="shared" si="7"/>
        <v>2016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>
        <f t="shared" si="7"/>
        <v>2012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>
        <f t="shared" si="7"/>
        <v>2011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>
        <f t="shared" si="7"/>
        <v>2013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>
        <f t="shared" si="7"/>
        <v>2011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>
        <f t="shared" si="7"/>
        <v>2013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>
        <f t="shared" si="7"/>
        <v>2015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>
        <f t="shared" si="7"/>
        <v>2014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>
        <f t="shared" si="7"/>
        <v>2011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>
        <f t="shared" si="7"/>
        <v>2011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>
        <f t="shared" si="7"/>
        <v>2012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>
        <f t="shared" si="7"/>
        <v>2011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>
        <f t="shared" si="7"/>
        <v>2010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>
        <f t="shared" si="7"/>
        <v>2011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>
        <f t="shared" si="7"/>
        <v>2011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>
        <f t="shared" si="7"/>
        <v>2016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>
        <f t="shared" si="7"/>
        <v>2015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>
        <f t="shared" si="7"/>
        <v>2016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>
        <f t="shared" si="7"/>
        <v>2014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>
        <f t="shared" si="7"/>
        <v>2015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>
        <f t="shared" si="7"/>
        <v>2016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>
        <f t="shared" si="7"/>
        <v>2015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>
        <f t="shared" si="7"/>
        <v>2015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>
        <f t="shared" si="7"/>
        <v>2016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37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>
        <f t="shared" si="11"/>
        <v>2014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>
        <f t="shared" si="11"/>
        <v>2016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>
        <f t="shared" si="11"/>
        <v>2014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>
        <f t="shared" si="11"/>
        <v>2016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>
        <f t="shared" si="11"/>
        <v>2015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>
        <f t="shared" si="11"/>
        <v>2014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str">
        <f>IFERROR(ROUND(E138/L138,2),"N/A")</f>
        <v>N/A</v>
      </c>
      <c r="Q138" s="10" t="s">
        <v>8308</v>
      </c>
      <c r="R138" t="s">
        <v>8311</v>
      </c>
      <c r="S138" s="15">
        <f t="shared" si="10"/>
        <v>42096.410115740742</v>
      </c>
      <c r="T138">
        <f t="shared" si="11"/>
        <v>2015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str">
        <f t="shared" ref="P139:P202" si="12">IFERROR(ROUND(E139/L139,2),"N/A")</f>
        <v>N/A</v>
      </c>
      <c r="Q139" s="10" t="s">
        <v>8308</v>
      </c>
      <c r="R139" t="s">
        <v>8311</v>
      </c>
      <c r="S139" s="15">
        <f t="shared" si="10"/>
        <v>42239.573993055557</v>
      </c>
      <c r="T139">
        <f t="shared" si="11"/>
        <v>2015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12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>
        <f t="shared" si="11"/>
        <v>2015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12"/>
        <v>500</v>
      </c>
      <c r="Q141" s="10" t="s">
        <v>8308</v>
      </c>
      <c r="R141" t="s">
        <v>8311</v>
      </c>
      <c r="S141" s="15">
        <f t="shared" si="10"/>
        <v>42187.920972222222</v>
      </c>
      <c r="T141">
        <f t="shared" si="11"/>
        <v>2015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str">
        <f t="shared" si="12"/>
        <v>N/A</v>
      </c>
      <c r="Q142" s="10" t="s">
        <v>8308</v>
      </c>
      <c r="R142" t="s">
        <v>8311</v>
      </c>
      <c r="S142" s="15">
        <f t="shared" si="10"/>
        <v>42053.198287037041</v>
      </c>
      <c r="T142">
        <f t="shared" si="11"/>
        <v>2015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12"/>
        <v>46.18</v>
      </c>
      <c r="Q143" s="10" t="s">
        <v>8308</v>
      </c>
      <c r="R143" t="s">
        <v>8311</v>
      </c>
      <c r="S143" s="15">
        <f t="shared" si="10"/>
        <v>42110.153043981481</v>
      </c>
      <c r="T143">
        <f t="shared" si="11"/>
        <v>2015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12"/>
        <v>10</v>
      </c>
      <c r="Q144" s="10" t="s">
        <v>8308</v>
      </c>
      <c r="R144" t="s">
        <v>8311</v>
      </c>
      <c r="S144" s="15">
        <f t="shared" si="10"/>
        <v>41938.893263888887</v>
      </c>
      <c r="T144">
        <f t="shared" si="11"/>
        <v>2014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str">
        <f t="shared" si="12"/>
        <v>N/A</v>
      </c>
      <c r="Q145" s="10" t="s">
        <v>8308</v>
      </c>
      <c r="R145" t="s">
        <v>8311</v>
      </c>
      <c r="S145" s="15">
        <f t="shared" si="10"/>
        <v>42559.064143518524</v>
      </c>
      <c r="T145">
        <f t="shared" si="11"/>
        <v>2016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12"/>
        <v>55.95</v>
      </c>
      <c r="Q146" s="10" t="s">
        <v>8308</v>
      </c>
      <c r="R146" t="s">
        <v>8311</v>
      </c>
      <c r="S146" s="15">
        <f t="shared" si="10"/>
        <v>42047.762407407412</v>
      </c>
      <c r="T146">
        <f t="shared" si="11"/>
        <v>2015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12"/>
        <v>37.56</v>
      </c>
      <c r="Q147" s="10" t="s">
        <v>8308</v>
      </c>
      <c r="R147" t="s">
        <v>8311</v>
      </c>
      <c r="S147" s="15">
        <f t="shared" si="10"/>
        <v>42200.542268518519</v>
      </c>
      <c r="T147">
        <f t="shared" si="11"/>
        <v>2015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12"/>
        <v>38.33</v>
      </c>
      <c r="Q148" s="10" t="s">
        <v>8308</v>
      </c>
      <c r="R148" t="s">
        <v>8311</v>
      </c>
      <c r="S148" s="15">
        <f t="shared" si="10"/>
        <v>42693.016180555554</v>
      </c>
      <c r="T148">
        <f t="shared" si="11"/>
        <v>2016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str">
        <f t="shared" si="12"/>
        <v>N/A</v>
      </c>
      <c r="Q149" s="10" t="s">
        <v>8308</v>
      </c>
      <c r="R149" t="s">
        <v>8311</v>
      </c>
      <c r="S149" s="15">
        <f t="shared" si="10"/>
        <v>41969.767824074079</v>
      </c>
      <c r="T149">
        <f t="shared" si="11"/>
        <v>2014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12"/>
        <v>20</v>
      </c>
      <c r="Q150" s="10" t="s">
        <v>8308</v>
      </c>
      <c r="R150" t="s">
        <v>8311</v>
      </c>
      <c r="S150" s="15">
        <f t="shared" si="10"/>
        <v>42397.281666666662</v>
      </c>
      <c r="T150">
        <f t="shared" si="11"/>
        <v>2016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12"/>
        <v>15.33</v>
      </c>
      <c r="Q151" s="10" t="s">
        <v>8308</v>
      </c>
      <c r="R151" t="s">
        <v>8311</v>
      </c>
      <c r="S151" s="15">
        <f t="shared" si="10"/>
        <v>41968.172106481477</v>
      </c>
      <c r="T151">
        <f t="shared" si="11"/>
        <v>2014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12"/>
        <v>449.43</v>
      </c>
      <c r="Q152" s="10" t="s">
        <v>8308</v>
      </c>
      <c r="R152" t="s">
        <v>8311</v>
      </c>
      <c r="S152" s="15">
        <f t="shared" si="10"/>
        <v>42090.161828703705</v>
      </c>
      <c r="T152">
        <f t="shared" si="11"/>
        <v>2015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12"/>
        <v>28</v>
      </c>
      <c r="Q153" s="10" t="s">
        <v>8308</v>
      </c>
      <c r="R153" t="s">
        <v>8311</v>
      </c>
      <c r="S153" s="15">
        <f t="shared" si="10"/>
        <v>42113.550821759258</v>
      </c>
      <c r="T153">
        <f t="shared" si="11"/>
        <v>2015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12"/>
        <v>15</v>
      </c>
      <c r="Q154" s="10" t="s">
        <v>8308</v>
      </c>
      <c r="R154" t="s">
        <v>8311</v>
      </c>
      <c r="S154" s="15">
        <f t="shared" si="10"/>
        <v>41875.077546296299</v>
      </c>
      <c r="T154">
        <f t="shared" si="11"/>
        <v>2014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12"/>
        <v>35.9</v>
      </c>
      <c r="Q155" s="10" t="s">
        <v>8308</v>
      </c>
      <c r="R155" t="s">
        <v>8311</v>
      </c>
      <c r="S155" s="15">
        <f t="shared" si="10"/>
        <v>41933.586157407408</v>
      </c>
      <c r="T155">
        <f t="shared" si="11"/>
        <v>2014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12"/>
        <v>13.33</v>
      </c>
      <c r="Q156" s="10" t="s">
        <v>8308</v>
      </c>
      <c r="R156" t="s">
        <v>8311</v>
      </c>
      <c r="S156" s="15">
        <f t="shared" si="10"/>
        <v>42115.547395833331</v>
      </c>
      <c r="T156">
        <f t="shared" si="11"/>
        <v>2015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12"/>
        <v>20.25</v>
      </c>
      <c r="Q157" s="10" t="s">
        <v>8308</v>
      </c>
      <c r="R157" t="s">
        <v>8311</v>
      </c>
      <c r="S157" s="15">
        <f t="shared" si="10"/>
        <v>42168.559432870374</v>
      </c>
      <c r="T157">
        <f t="shared" si="11"/>
        <v>2015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12"/>
        <v>119</v>
      </c>
      <c r="Q158" s="10" t="s">
        <v>8308</v>
      </c>
      <c r="R158" t="s">
        <v>8311</v>
      </c>
      <c r="S158" s="15">
        <f t="shared" si="10"/>
        <v>41794.124953703707</v>
      </c>
      <c r="T158">
        <f t="shared" si="11"/>
        <v>2014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12"/>
        <v>4</v>
      </c>
      <c r="Q159" s="10" t="s">
        <v>8308</v>
      </c>
      <c r="R159" t="s">
        <v>8311</v>
      </c>
      <c r="S159" s="15">
        <f t="shared" si="10"/>
        <v>42396.911712962959</v>
      </c>
      <c r="T159">
        <f t="shared" si="11"/>
        <v>2016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str">
        <f t="shared" si="12"/>
        <v>N/A</v>
      </c>
      <c r="Q160" s="10" t="s">
        <v>8308</v>
      </c>
      <c r="R160" t="s">
        <v>8311</v>
      </c>
      <c r="S160" s="15">
        <f t="shared" si="10"/>
        <v>41904.07671296296</v>
      </c>
      <c r="T160">
        <f t="shared" si="11"/>
        <v>2014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12"/>
        <v>10</v>
      </c>
      <c r="Q161" s="10" t="s">
        <v>8308</v>
      </c>
      <c r="R161" t="s">
        <v>8311</v>
      </c>
      <c r="S161" s="15">
        <f t="shared" si="10"/>
        <v>42514.434548611112</v>
      </c>
      <c r="T161">
        <f t="shared" si="11"/>
        <v>2016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str">
        <f t="shared" si="12"/>
        <v>N/A</v>
      </c>
      <c r="Q162" s="10" t="s">
        <v>8308</v>
      </c>
      <c r="R162" t="s">
        <v>8312</v>
      </c>
      <c r="S162" s="15">
        <f t="shared" si="10"/>
        <v>42171.913090277783</v>
      </c>
      <c r="T162">
        <f t="shared" si="11"/>
        <v>2015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12"/>
        <v>5</v>
      </c>
      <c r="Q163" s="10" t="s">
        <v>8308</v>
      </c>
      <c r="R163" t="s">
        <v>8312</v>
      </c>
      <c r="S163" s="15">
        <f t="shared" si="10"/>
        <v>41792.687442129631</v>
      </c>
      <c r="T163">
        <f t="shared" si="11"/>
        <v>2014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12"/>
        <v>43.5</v>
      </c>
      <c r="Q164" s="10" t="s">
        <v>8308</v>
      </c>
      <c r="R164" t="s">
        <v>8312</v>
      </c>
      <c r="S164" s="15">
        <f t="shared" si="10"/>
        <v>41835.126805555556</v>
      </c>
      <c r="T164">
        <f t="shared" si="11"/>
        <v>2014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str">
        <f t="shared" si="12"/>
        <v>N/A</v>
      </c>
      <c r="Q165" s="10" t="s">
        <v>8308</v>
      </c>
      <c r="R165" t="s">
        <v>8312</v>
      </c>
      <c r="S165" s="15">
        <f t="shared" si="10"/>
        <v>42243.961273148147</v>
      </c>
      <c r="T165">
        <f t="shared" si="11"/>
        <v>2015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12"/>
        <v>91.43</v>
      </c>
      <c r="Q166" s="10" t="s">
        <v>8308</v>
      </c>
      <c r="R166" t="s">
        <v>8312</v>
      </c>
      <c r="S166" s="15">
        <f t="shared" si="10"/>
        <v>41841.762743055559</v>
      </c>
      <c r="T166">
        <f t="shared" si="11"/>
        <v>2014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str">
        <f t="shared" si="12"/>
        <v>N/A</v>
      </c>
      <c r="Q167" s="10" t="s">
        <v>8308</v>
      </c>
      <c r="R167" t="s">
        <v>8312</v>
      </c>
      <c r="S167" s="15">
        <f t="shared" si="10"/>
        <v>42351.658842592587</v>
      </c>
      <c r="T167">
        <f t="shared" si="11"/>
        <v>2015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12"/>
        <v>3000</v>
      </c>
      <c r="Q168" s="10" t="s">
        <v>8308</v>
      </c>
      <c r="R168" t="s">
        <v>8312</v>
      </c>
      <c r="S168" s="15">
        <f t="shared" si="10"/>
        <v>42721.075949074075</v>
      </c>
      <c r="T168">
        <f t="shared" si="11"/>
        <v>2016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12"/>
        <v>5.5</v>
      </c>
      <c r="Q169" s="10" t="s">
        <v>8308</v>
      </c>
      <c r="R169" t="s">
        <v>8312</v>
      </c>
      <c r="S169" s="15">
        <f t="shared" si="10"/>
        <v>42160.927488425921</v>
      </c>
      <c r="T169">
        <f t="shared" si="11"/>
        <v>2015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12"/>
        <v>108.33</v>
      </c>
      <c r="Q170" s="10" t="s">
        <v>8308</v>
      </c>
      <c r="R170" t="s">
        <v>8312</v>
      </c>
      <c r="S170" s="15">
        <f t="shared" si="10"/>
        <v>42052.83530092593</v>
      </c>
      <c r="T170">
        <f t="shared" si="11"/>
        <v>2015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12"/>
        <v>56</v>
      </c>
      <c r="Q171" s="10" t="s">
        <v>8308</v>
      </c>
      <c r="R171" t="s">
        <v>8312</v>
      </c>
      <c r="S171" s="15">
        <f t="shared" si="10"/>
        <v>41900.505312499998</v>
      </c>
      <c r="T171">
        <f t="shared" si="11"/>
        <v>2014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12"/>
        <v>32.5</v>
      </c>
      <c r="Q172" s="10" t="s">
        <v>8308</v>
      </c>
      <c r="R172" t="s">
        <v>8312</v>
      </c>
      <c r="S172" s="15">
        <f t="shared" si="10"/>
        <v>42216.977812500001</v>
      </c>
      <c r="T172">
        <f t="shared" si="11"/>
        <v>2015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12"/>
        <v>1</v>
      </c>
      <c r="Q173" s="10" t="s">
        <v>8308</v>
      </c>
      <c r="R173" t="s">
        <v>8312</v>
      </c>
      <c r="S173" s="15">
        <f t="shared" si="10"/>
        <v>42534.180717592593</v>
      </c>
      <c r="T173">
        <f t="shared" si="11"/>
        <v>2016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str">
        <f t="shared" si="12"/>
        <v>N/A</v>
      </c>
      <c r="Q174" s="10" t="s">
        <v>8308</v>
      </c>
      <c r="R174" t="s">
        <v>8312</v>
      </c>
      <c r="S174" s="15">
        <f t="shared" si="10"/>
        <v>42047.394942129627</v>
      </c>
      <c r="T174">
        <f t="shared" si="11"/>
        <v>2015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str">
        <f t="shared" si="12"/>
        <v>N/A</v>
      </c>
      <c r="Q175" s="10" t="s">
        <v>8308</v>
      </c>
      <c r="R175" t="s">
        <v>8312</v>
      </c>
      <c r="S175" s="15">
        <f t="shared" si="10"/>
        <v>42033.573009259257</v>
      </c>
      <c r="T175">
        <f t="shared" si="11"/>
        <v>2015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str">
        <f t="shared" si="12"/>
        <v>N/A</v>
      </c>
      <c r="Q176" s="10" t="s">
        <v>8308</v>
      </c>
      <c r="R176" t="s">
        <v>8312</v>
      </c>
      <c r="S176" s="15">
        <f t="shared" si="10"/>
        <v>42072.758981481486</v>
      </c>
      <c r="T176">
        <f t="shared" si="11"/>
        <v>2015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12"/>
        <v>49.88</v>
      </c>
      <c r="Q177" s="10" t="s">
        <v>8308</v>
      </c>
      <c r="R177" t="s">
        <v>8312</v>
      </c>
      <c r="S177" s="15">
        <f t="shared" si="10"/>
        <v>41855.777905092589</v>
      </c>
      <c r="T177">
        <f t="shared" si="11"/>
        <v>2014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str">
        <f t="shared" si="12"/>
        <v>N/A</v>
      </c>
      <c r="Q178" s="10" t="s">
        <v>8308</v>
      </c>
      <c r="R178" t="s">
        <v>8312</v>
      </c>
      <c r="S178" s="15">
        <f t="shared" si="10"/>
        <v>42191.824062500003</v>
      </c>
      <c r="T178">
        <f t="shared" si="11"/>
        <v>2015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12"/>
        <v>25.71</v>
      </c>
      <c r="Q179" s="10" t="s">
        <v>8308</v>
      </c>
      <c r="R179" t="s">
        <v>8312</v>
      </c>
      <c r="S179" s="15">
        <f t="shared" si="10"/>
        <v>42070.047754629632</v>
      </c>
      <c r="T179">
        <f t="shared" si="11"/>
        <v>2015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str">
        <f t="shared" si="12"/>
        <v>N/A</v>
      </c>
      <c r="Q180" s="10" t="s">
        <v>8308</v>
      </c>
      <c r="R180" t="s">
        <v>8312</v>
      </c>
      <c r="S180" s="15">
        <f t="shared" si="10"/>
        <v>42304.955381944441</v>
      </c>
      <c r="T180">
        <f t="shared" si="11"/>
        <v>2015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12"/>
        <v>100</v>
      </c>
      <c r="Q181" s="10" t="s">
        <v>8308</v>
      </c>
      <c r="R181" t="s">
        <v>8312</v>
      </c>
      <c r="S181" s="15">
        <f t="shared" si="10"/>
        <v>42403.080497685187</v>
      </c>
      <c r="T181">
        <f t="shared" si="11"/>
        <v>2016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12"/>
        <v>30.85</v>
      </c>
      <c r="Q182" s="10" t="s">
        <v>8308</v>
      </c>
      <c r="R182" t="s">
        <v>8312</v>
      </c>
      <c r="S182" s="15">
        <f t="shared" si="10"/>
        <v>42067.991238425922</v>
      </c>
      <c r="T182">
        <f t="shared" si="11"/>
        <v>2015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12"/>
        <v>180.5</v>
      </c>
      <c r="Q183" s="10" t="s">
        <v>8308</v>
      </c>
      <c r="R183" t="s">
        <v>8312</v>
      </c>
      <c r="S183" s="15">
        <f t="shared" si="10"/>
        <v>42147.741840277777</v>
      </c>
      <c r="T183">
        <f t="shared" si="11"/>
        <v>2015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str">
        <f t="shared" si="12"/>
        <v>N/A</v>
      </c>
      <c r="Q184" s="10" t="s">
        <v>8308</v>
      </c>
      <c r="R184" t="s">
        <v>8312</v>
      </c>
      <c r="S184" s="15">
        <f t="shared" si="10"/>
        <v>42712.011944444443</v>
      </c>
      <c r="T184">
        <f t="shared" si="11"/>
        <v>2016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12"/>
        <v>373.5</v>
      </c>
      <c r="Q185" s="10" t="s">
        <v>8308</v>
      </c>
      <c r="R185" t="s">
        <v>8312</v>
      </c>
      <c r="S185" s="15">
        <f t="shared" si="10"/>
        <v>41939.810300925928</v>
      </c>
      <c r="T185">
        <f t="shared" si="11"/>
        <v>2014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12"/>
        <v>25.5</v>
      </c>
      <c r="Q186" s="10" t="s">
        <v>8308</v>
      </c>
      <c r="R186" t="s">
        <v>8312</v>
      </c>
      <c r="S186" s="15">
        <f t="shared" si="10"/>
        <v>41825.791226851856</v>
      </c>
      <c r="T186">
        <f t="shared" si="11"/>
        <v>2014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12"/>
        <v>220</v>
      </c>
      <c r="Q187" s="10" t="s">
        <v>8308</v>
      </c>
      <c r="R187" t="s">
        <v>8312</v>
      </c>
      <c r="S187" s="15">
        <f t="shared" si="10"/>
        <v>42570.91133101852</v>
      </c>
      <c r="T187">
        <f t="shared" si="11"/>
        <v>2016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str">
        <f t="shared" si="12"/>
        <v>N/A</v>
      </c>
      <c r="Q188" s="10" t="s">
        <v>8308</v>
      </c>
      <c r="R188" t="s">
        <v>8312</v>
      </c>
      <c r="S188" s="15">
        <f t="shared" si="10"/>
        <v>42767.812893518523</v>
      </c>
      <c r="T188">
        <f t="shared" si="11"/>
        <v>2017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12"/>
        <v>160</v>
      </c>
      <c r="Q189" s="10" t="s">
        <v>8308</v>
      </c>
      <c r="R189" t="s">
        <v>8312</v>
      </c>
      <c r="S189" s="15">
        <f t="shared" si="10"/>
        <v>42182.234456018516</v>
      </c>
      <c r="T189">
        <f t="shared" si="11"/>
        <v>2015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str">
        <f t="shared" si="12"/>
        <v>N/A</v>
      </c>
      <c r="Q190" s="10" t="s">
        <v>8308</v>
      </c>
      <c r="R190" t="s">
        <v>8312</v>
      </c>
      <c r="S190" s="15">
        <f t="shared" si="10"/>
        <v>41857.18304398148</v>
      </c>
      <c r="T190">
        <f t="shared" si="11"/>
        <v>2014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12"/>
        <v>69</v>
      </c>
      <c r="Q191" s="10" t="s">
        <v>8308</v>
      </c>
      <c r="R191" t="s">
        <v>8312</v>
      </c>
      <c r="S191" s="15">
        <f t="shared" si="10"/>
        <v>42556.690706018519</v>
      </c>
      <c r="T191">
        <f t="shared" si="11"/>
        <v>2016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12"/>
        <v>50</v>
      </c>
      <c r="Q192" s="10" t="s">
        <v>8308</v>
      </c>
      <c r="R192" t="s">
        <v>8312</v>
      </c>
      <c r="S192" s="15">
        <f t="shared" si="10"/>
        <v>42527.650995370372</v>
      </c>
      <c r="T192">
        <f t="shared" si="11"/>
        <v>2016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12"/>
        <v>83.33</v>
      </c>
      <c r="Q193" s="10" t="s">
        <v>8308</v>
      </c>
      <c r="R193" t="s">
        <v>8312</v>
      </c>
      <c r="S193" s="15">
        <f t="shared" si="10"/>
        <v>42239.441412037035</v>
      </c>
      <c r="T193">
        <f t="shared" si="11"/>
        <v>2015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12"/>
        <v>5.67</v>
      </c>
      <c r="Q194" s="10" t="s">
        <v>8308</v>
      </c>
      <c r="R194" t="s">
        <v>8312</v>
      </c>
      <c r="S194" s="15">
        <f t="shared" si="10"/>
        <v>41899.792037037041</v>
      </c>
      <c r="T194">
        <f t="shared" si="11"/>
        <v>2014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 t="str">
        <f t="shared" si="12"/>
        <v>N/A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</v>
      </c>
      <c r="Q196" s="10" t="s">
        <v>8308</v>
      </c>
      <c r="R196" t="s">
        <v>8312</v>
      </c>
      <c r="S196" s="15">
        <f t="shared" si="14"/>
        <v>42375.996886574074</v>
      </c>
      <c r="T196">
        <f t="shared" si="15"/>
        <v>2016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 t="str">
        <f t="shared" si="12"/>
        <v>N/A</v>
      </c>
      <c r="Q197" s="10" t="s">
        <v>8308</v>
      </c>
      <c r="R197" t="s">
        <v>8312</v>
      </c>
      <c r="S197" s="15">
        <f t="shared" si="14"/>
        <v>42135.67050925926</v>
      </c>
      <c r="T197">
        <f t="shared" si="15"/>
        <v>2015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77.11</v>
      </c>
      <c r="Q198" s="10" t="s">
        <v>8308</v>
      </c>
      <c r="R198" t="s">
        <v>8312</v>
      </c>
      <c r="S198" s="15">
        <f t="shared" si="14"/>
        <v>42259.542800925927</v>
      </c>
      <c r="T198">
        <f t="shared" si="15"/>
        <v>2015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32.75</v>
      </c>
      <c r="Q199" s="10" t="s">
        <v>8308</v>
      </c>
      <c r="R199" t="s">
        <v>8312</v>
      </c>
      <c r="S199" s="15">
        <f t="shared" si="14"/>
        <v>42741.848379629635</v>
      </c>
      <c r="T199">
        <f t="shared" si="15"/>
        <v>2017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46.5</v>
      </c>
      <c r="Q200" s="10" t="s">
        <v>8308</v>
      </c>
      <c r="R200" t="s">
        <v>8312</v>
      </c>
      <c r="S200" s="15">
        <f t="shared" si="14"/>
        <v>41887.383356481485</v>
      </c>
      <c r="T200">
        <f t="shared" si="15"/>
        <v>2014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 t="str">
        <f t="shared" si="12"/>
        <v>N/A</v>
      </c>
      <c r="Q201" s="10" t="s">
        <v>8308</v>
      </c>
      <c r="R201" t="s">
        <v>8312</v>
      </c>
      <c r="S201" s="15">
        <f t="shared" si="14"/>
        <v>42584.123865740738</v>
      </c>
      <c r="T201">
        <f t="shared" si="15"/>
        <v>2016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87.31</v>
      </c>
      <c r="Q202" s="10" t="s">
        <v>8308</v>
      </c>
      <c r="R202" t="s">
        <v>8312</v>
      </c>
      <c r="S202" s="15">
        <f t="shared" si="14"/>
        <v>41867.083368055559</v>
      </c>
      <c r="T202">
        <f t="shared" si="15"/>
        <v>2014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ref="P203:P266" si="16">IFERROR(ROUND(E203/L203,2),"N/A")</f>
        <v>54.29</v>
      </c>
      <c r="Q203" s="10" t="s">
        <v>8308</v>
      </c>
      <c r="R203" t="s">
        <v>8312</v>
      </c>
      <c r="S203" s="15">
        <f t="shared" si="14"/>
        <v>42023.818622685183</v>
      </c>
      <c r="T203">
        <f t="shared" si="15"/>
        <v>2015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 t="str">
        <f t="shared" si="16"/>
        <v>N/A</v>
      </c>
      <c r="Q204" s="10" t="s">
        <v>8308</v>
      </c>
      <c r="R204" t="s">
        <v>8312</v>
      </c>
      <c r="S204" s="15">
        <f t="shared" si="14"/>
        <v>42255.927824074075</v>
      </c>
      <c r="T204">
        <f t="shared" si="15"/>
        <v>2015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4"/>
        <v>41973.847962962958</v>
      </c>
      <c r="T205">
        <f t="shared" si="15"/>
        <v>2014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4"/>
        <v>42556.583368055552</v>
      </c>
      <c r="T206">
        <f t="shared" si="15"/>
        <v>2016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4"/>
        <v>42248.632199074069</v>
      </c>
      <c r="T207">
        <f t="shared" si="15"/>
        <v>2015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 t="str">
        <f t="shared" si="16"/>
        <v>N/A</v>
      </c>
      <c r="Q208" s="10" t="s">
        <v>8308</v>
      </c>
      <c r="R208" t="s">
        <v>8312</v>
      </c>
      <c r="S208" s="15">
        <f t="shared" si="14"/>
        <v>42567.004432870366</v>
      </c>
      <c r="T208">
        <f t="shared" si="15"/>
        <v>2016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4"/>
        <v>41978.197199074071</v>
      </c>
      <c r="T209">
        <f t="shared" si="15"/>
        <v>2014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 t="str">
        <f t="shared" si="16"/>
        <v>N/A</v>
      </c>
      <c r="Q210" s="10" t="s">
        <v>8308</v>
      </c>
      <c r="R210" t="s">
        <v>8312</v>
      </c>
      <c r="S210" s="15">
        <f t="shared" si="14"/>
        <v>41959.369988425926</v>
      </c>
      <c r="T210">
        <f t="shared" si="15"/>
        <v>2014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 t="str">
        <f t="shared" si="16"/>
        <v>N/A</v>
      </c>
      <c r="Q211" s="10" t="s">
        <v>8308</v>
      </c>
      <c r="R211" t="s">
        <v>8312</v>
      </c>
      <c r="S211" s="15">
        <f t="shared" si="14"/>
        <v>42165.922858796301</v>
      </c>
      <c r="T211">
        <f t="shared" si="15"/>
        <v>2015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4"/>
        <v>42249.064722222218</v>
      </c>
      <c r="T212">
        <f t="shared" si="15"/>
        <v>2015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4"/>
        <v>42236.159918981488</v>
      </c>
      <c r="T213">
        <f t="shared" si="15"/>
        <v>2015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4"/>
        <v>42416.881018518514</v>
      </c>
      <c r="T214">
        <f t="shared" si="15"/>
        <v>2016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4"/>
        <v>42202.594293981485</v>
      </c>
      <c r="T215">
        <f t="shared" si="15"/>
        <v>2015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4"/>
        <v>42009.64061342593</v>
      </c>
      <c r="T216">
        <f t="shared" si="15"/>
        <v>2015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4"/>
        <v>42375.230115740742</v>
      </c>
      <c r="T217">
        <f t="shared" si="15"/>
        <v>2016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4"/>
        <v>42066.958761574075</v>
      </c>
      <c r="T218">
        <f t="shared" si="15"/>
        <v>2015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>
        <f t="shared" si="15"/>
        <v>2014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4"/>
        <v>42079.628344907411</v>
      </c>
      <c r="T220">
        <f t="shared" si="15"/>
        <v>2015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4"/>
        <v>42429.326678240745</v>
      </c>
      <c r="T221">
        <f t="shared" si="15"/>
        <v>2016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4"/>
        <v>42195.643865740742</v>
      </c>
      <c r="T222">
        <f t="shared" si="15"/>
        <v>2015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 t="str">
        <f t="shared" si="16"/>
        <v>N/A</v>
      </c>
      <c r="Q223" s="10" t="s">
        <v>8308</v>
      </c>
      <c r="R223" t="s">
        <v>8312</v>
      </c>
      <c r="S223" s="15">
        <f t="shared" si="14"/>
        <v>42031.837546296301</v>
      </c>
      <c r="T223">
        <f t="shared" si="15"/>
        <v>2015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4"/>
        <v>42031.769884259258</v>
      </c>
      <c r="T224">
        <f t="shared" si="15"/>
        <v>2015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 t="str">
        <f t="shared" si="16"/>
        <v>N/A</v>
      </c>
      <c r="Q225" s="10" t="s">
        <v>8308</v>
      </c>
      <c r="R225" t="s">
        <v>8312</v>
      </c>
      <c r="S225" s="15">
        <f t="shared" si="14"/>
        <v>42482.048032407409</v>
      </c>
      <c r="T225">
        <f t="shared" si="15"/>
        <v>2016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 t="str">
        <f t="shared" si="16"/>
        <v>N/A</v>
      </c>
      <c r="Q226" s="10" t="s">
        <v>8308</v>
      </c>
      <c r="R226" t="s">
        <v>8312</v>
      </c>
      <c r="S226" s="15">
        <f t="shared" si="14"/>
        <v>42135.235254629632</v>
      </c>
      <c r="T226">
        <f t="shared" si="15"/>
        <v>2015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 t="str">
        <f t="shared" si="16"/>
        <v>N/A</v>
      </c>
      <c r="Q227" s="10" t="s">
        <v>8308</v>
      </c>
      <c r="R227" t="s">
        <v>8312</v>
      </c>
      <c r="S227" s="15">
        <f t="shared" si="14"/>
        <v>42438.961273148147</v>
      </c>
      <c r="T227">
        <f t="shared" si="15"/>
        <v>2016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4"/>
        <v>42106.666018518517</v>
      </c>
      <c r="T228">
        <f t="shared" si="15"/>
        <v>2015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 t="str">
        <f t="shared" si="16"/>
        <v>N/A</v>
      </c>
      <c r="Q229" s="10" t="s">
        <v>8308</v>
      </c>
      <c r="R229" t="s">
        <v>8312</v>
      </c>
      <c r="S229" s="15">
        <f t="shared" si="14"/>
        <v>42164.893993055557</v>
      </c>
      <c r="T229">
        <f t="shared" si="15"/>
        <v>2015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 t="str">
        <f t="shared" si="16"/>
        <v>N/A</v>
      </c>
      <c r="Q230" s="10" t="s">
        <v>8308</v>
      </c>
      <c r="R230" t="s">
        <v>8312</v>
      </c>
      <c r="S230" s="15">
        <f t="shared" si="14"/>
        <v>42096.686400462961</v>
      </c>
      <c r="T230">
        <f t="shared" si="15"/>
        <v>2015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 t="str">
        <f t="shared" si="16"/>
        <v>N/A</v>
      </c>
      <c r="Q231" s="10" t="s">
        <v>8308</v>
      </c>
      <c r="R231" t="s">
        <v>8312</v>
      </c>
      <c r="S231" s="15">
        <f t="shared" si="14"/>
        <v>42383.933993055558</v>
      </c>
      <c r="T231">
        <f t="shared" si="15"/>
        <v>2016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4"/>
        <v>42129.777210648142</v>
      </c>
      <c r="T232">
        <f t="shared" si="15"/>
        <v>2015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 t="str">
        <f t="shared" si="16"/>
        <v>N/A</v>
      </c>
      <c r="Q233" s="10" t="s">
        <v>8308</v>
      </c>
      <c r="R233" t="s">
        <v>8312</v>
      </c>
      <c r="S233" s="15">
        <f t="shared" si="14"/>
        <v>42341.958923611113</v>
      </c>
      <c r="T233">
        <f t="shared" si="15"/>
        <v>2015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4"/>
        <v>42032.82576388889</v>
      </c>
      <c r="T234">
        <f t="shared" si="15"/>
        <v>2015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 t="str">
        <f t="shared" si="16"/>
        <v>N/A</v>
      </c>
      <c r="Q235" s="10" t="s">
        <v>8308</v>
      </c>
      <c r="R235" t="s">
        <v>8312</v>
      </c>
      <c r="S235" s="15">
        <f t="shared" si="14"/>
        <v>42612.911712962959</v>
      </c>
      <c r="T235">
        <f t="shared" si="15"/>
        <v>2016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4"/>
        <v>42136.035405092596</v>
      </c>
      <c r="T236">
        <f t="shared" si="15"/>
        <v>2015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 t="str">
        <f t="shared" si="16"/>
        <v>N/A</v>
      </c>
      <c r="Q237" s="10" t="s">
        <v>8308</v>
      </c>
      <c r="R237" t="s">
        <v>8312</v>
      </c>
      <c r="S237" s="15">
        <f t="shared" si="14"/>
        <v>42164.908530092594</v>
      </c>
      <c r="T237">
        <f t="shared" si="15"/>
        <v>2015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 t="str">
        <f t="shared" si="16"/>
        <v>N/A</v>
      </c>
      <c r="Q238" s="10" t="s">
        <v>8308</v>
      </c>
      <c r="R238" t="s">
        <v>8312</v>
      </c>
      <c r="S238" s="15">
        <f t="shared" si="14"/>
        <v>42321.08447916666</v>
      </c>
      <c r="T238">
        <f t="shared" si="15"/>
        <v>2015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4"/>
        <v>42377.577187499999</v>
      </c>
      <c r="T239">
        <f t="shared" si="15"/>
        <v>2016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 t="str">
        <f t="shared" si="16"/>
        <v>N/A</v>
      </c>
      <c r="Q240" s="10" t="s">
        <v>8308</v>
      </c>
      <c r="R240" t="s">
        <v>8312</v>
      </c>
      <c r="S240" s="15">
        <f t="shared" si="14"/>
        <v>42713.962499999994</v>
      </c>
      <c r="T240">
        <f t="shared" si="15"/>
        <v>2016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4"/>
        <v>42297.110300925924</v>
      </c>
      <c r="T241">
        <f t="shared" si="15"/>
        <v>2015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4"/>
        <v>41354.708460648151</v>
      </c>
      <c r="T242">
        <f t="shared" si="15"/>
        <v>2013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4"/>
        <v>41949.697962962964</v>
      </c>
      <c r="T243">
        <f t="shared" si="15"/>
        <v>2014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4"/>
        <v>40862.492939814816</v>
      </c>
      <c r="T244">
        <f t="shared" si="15"/>
        <v>2011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4"/>
        <v>41662.047500000001</v>
      </c>
      <c r="T245">
        <f t="shared" si="15"/>
        <v>2014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4"/>
        <v>40213.323599537034</v>
      </c>
      <c r="T246">
        <f t="shared" si="15"/>
        <v>2010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4"/>
        <v>41107.053067129629</v>
      </c>
      <c r="T247">
        <f t="shared" si="15"/>
        <v>2012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>
        <f t="shared" si="15"/>
        <v>2010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4"/>
        <v>40430.604328703703</v>
      </c>
      <c r="T249">
        <f t="shared" si="15"/>
        <v>2010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>
        <f t="shared" si="15"/>
        <v>2011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4"/>
        <v>40332.923842592594</v>
      </c>
      <c r="T251">
        <f t="shared" si="15"/>
        <v>2010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4"/>
        <v>41401.565868055557</v>
      </c>
      <c r="T252">
        <f t="shared" si="15"/>
        <v>2013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4"/>
        <v>41013.787569444445</v>
      </c>
      <c r="T253">
        <f t="shared" si="15"/>
        <v>2012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4"/>
        <v>40266.662708333337</v>
      </c>
      <c r="T254">
        <f t="shared" si="15"/>
        <v>2010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4"/>
        <v>40924.650868055556</v>
      </c>
      <c r="T255">
        <f t="shared" si="15"/>
        <v>2012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4"/>
        <v>42263.952662037031</v>
      </c>
      <c r="T256">
        <f t="shared" si="15"/>
        <v>2015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4"/>
        <v>40588.526412037041</v>
      </c>
      <c r="T257">
        <f t="shared" si="15"/>
        <v>2011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>
        <f t="shared" si="15"/>
        <v>2013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>
        <f t="shared" si="16"/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83.35</v>
      </c>
      <c r="Q260" s="10" t="s">
        <v>8308</v>
      </c>
      <c r="R260" t="s">
        <v>8313</v>
      </c>
      <c r="S260" s="15">
        <f t="shared" si="18"/>
        <v>40682.051689814813</v>
      </c>
      <c r="T260">
        <f t="shared" si="19"/>
        <v>2011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105.05</v>
      </c>
      <c r="Q261" s="10" t="s">
        <v>8308</v>
      </c>
      <c r="R261" t="s">
        <v>8313</v>
      </c>
      <c r="S261" s="15">
        <f t="shared" si="18"/>
        <v>42072.738067129627</v>
      </c>
      <c r="T261">
        <f t="shared" si="19"/>
        <v>2015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120.91</v>
      </c>
      <c r="Q262" s="10" t="s">
        <v>8308</v>
      </c>
      <c r="R262" t="s">
        <v>8313</v>
      </c>
      <c r="S262" s="15">
        <f t="shared" si="18"/>
        <v>40330.755543981482</v>
      </c>
      <c r="T262">
        <f t="shared" si="19"/>
        <v>2010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97.64</v>
      </c>
      <c r="Q263" s="10" t="s">
        <v>8308</v>
      </c>
      <c r="R263" t="s">
        <v>8313</v>
      </c>
      <c r="S263" s="15">
        <f t="shared" si="18"/>
        <v>41017.885462962964</v>
      </c>
      <c r="T263">
        <f t="shared" si="19"/>
        <v>2012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41.38</v>
      </c>
      <c r="Q264" s="10" t="s">
        <v>8308</v>
      </c>
      <c r="R264" t="s">
        <v>8313</v>
      </c>
      <c r="S264" s="15">
        <f t="shared" si="18"/>
        <v>40555.24800925926</v>
      </c>
      <c r="T264">
        <f t="shared" si="19"/>
        <v>2011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30.65</v>
      </c>
      <c r="Q265" s="10" t="s">
        <v>8308</v>
      </c>
      <c r="R265" t="s">
        <v>8313</v>
      </c>
      <c r="S265" s="15">
        <f t="shared" si="18"/>
        <v>41149.954791666663</v>
      </c>
      <c r="T265">
        <f t="shared" si="19"/>
        <v>2012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64.95</v>
      </c>
      <c r="Q266" s="10" t="s">
        <v>8308</v>
      </c>
      <c r="R266" t="s">
        <v>8313</v>
      </c>
      <c r="S266" s="15">
        <f t="shared" si="18"/>
        <v>41010.620312500003</v>
      </c>
      <c r="T266">
        <f t="shared" si="19"/>
        <v>2012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ref="P267:P330" si="20">IFERROR(ROUND(E267/L267,2),"N/A")</f>
        <v>95.78</v>
      </c>
      <c r="Q267" s="10" t="s">
        <v>8308</v>
      </c>
      <c r="R267" t="s">
        <v>8313</v>
      </c>
      <c r="S267" s="15">
        <f t="shared" si="18"/>
        <v>40267.245717592588</v>
      </c>
      <c r="T267">
        <f t="shared" si="19"/>
        <v>2010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20"/>
        <v>40.42</v>
      </c>
      <c r="Q268" s="10" t="s">
        <v>8308</v>
      </c>
      <c r="R268" t="s">
        <v>8313</v>
      </c>
      <c r="S268" s="15">
        <f t="shared" si="18"/>
        <v>40205.174849537041</v>
      </c>
      <c r="T268">
        <f t="shared" si="19"/>
        <v>2010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20"/>
        <v>78.58</v>
      </c>
      <c r="Q269" s="10" t="s">
        <v>8308</v>
      </c>
      <c r="R269" t="s">
        <v>8313</v>
      </c>
      <c r="S269" s="15">
        <f t="shared" si="18"/>
        <v>41785.452534722222</v>
      </c>
      <c r="T269">
        <f t="shared" si="19"/>
        <v>2014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20"/>
        <v>50.18</v>
      </c>
      <c r="Q270" s="10" t="s">
        <v>8308</v>
      </c>
      <c r="R270" t="s">
        <v>8313</v>
      </c>
      <c r="S270" s="15">
        <f t="shared" si="18"/>
        <v>40809.15252314815</v>
      </c>
      <c r="T270">
        <f t="shared" si="19"/>
        <v>2011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20"/>
        <v>92.25</v>
      </c>
      <c r="Q271" s="10" t="s">
        <v>8308</v>
      </c>
      <c r="R271" t="s">
        <v>8313</v>
      </c>
      <c r="S271" s="15">
        <f t="shared" si="18"/>
        <v>42758.197013888886</v>
      </c>
      <c r="T271">
        <f t="shared" si="19"/>
        <v>2017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20"/>
        <v>57.54</v>
      </c>
      <c r="Q272" s="10" t="s">
        <v>8308</v>
      </c>
      <c r="R272" t="s">
        <v>8313</v>
      </c>
      <c r="S272" s="15">
        <f t="shared" si="18"/>
        <v>40637.866550925923</v>
      </c>
      <c r="T272">
        <f t="shared" si="19"/>
        <v>2011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20"/>
        <v>109.42</v>
      </c>
      <c r="Q273" s="10" t="s">
        <v>8308</v>
      </c>
      <c r="R273" t="s">
        <v>8313</v>
      </c>
      <c r="S273" s="15">
        <f t="shared" si="18"/>
        <v>41612.10024305556</v>
      </c>
      <c r="T273">
        <f t="shared" si="19"/>
        <v>2013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20"/>
        <v>81.89</v>
      </c>
      <c r="Q274" s="10" t="s">
        <v>8308</v>
      </c>
      <c r="R274" t="s">
        <v>8313</v>
      </c>
      <c r="S274" s="15">
        <f t="shared" si="18"/>
        <v>40235.900358796294</v>
      </c>
      <c r="T274">
        <f t="shared" si="19"/>
        <v>2010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20"/>
        <v>45.67</v>
      </c>
      <c r="Q275" s="10" t="s">
        <v>8308</v>
      </c>
      <c r="R275" t="s">
        <v>8313</v>
      </c>
      <c r="S275" s="15">
        <f t="shared" si="18"/>
        <v>40697.498449074075</v>
      </c>
      <c r="T275">
        <f t="shared" si="19"/>
        <v>2011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20"/>
        <v>55.22</v>
      </c>
      <c r="Q276" s="10" t="s">
        <v>8308</v>
      </c>
      <c r="R276" t="s">
        <v>8313</v>
      </c>
      <c r="S276" s="15">
        <f t="shared" si="18"/>
        <v>40969.912372685183</v>
      </c>
      <c r="T276">
        <f t="shared" si="19"/>
        <v>2012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20"/>
        <v>65.3</v>
      </c>
      <c r="Q277" s="10" t="s">
        <v>8308</v>
      </c>
      <c r="R277" t="s">
        <v>8313</v>
      </c>
      <c r="S277" s="15">
        <f t="shared" si="18"/>
        <v>41193.032013888893</v>
      </c>
      <c r="T277">
        <f t="shared" si="19"/>
        <v>2012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20"/>
        <v>95.23</v>
      </c>
      <c r="Q278" s="10" t="s">
        <v>8308</v>
      </c>
      <c r="R278" t="s">
        <v>8313</v>
      </c>
      <c r="S278" s="15">
        <f t="shared" si="18"/>
        <v>40967.081874999996</v>
      </c>
      <c r="T278">
        <f t="shared" si="19"/>
        <v>2012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20"/>
        <v>75.44</v>
      </c>
      <c r="Q279" s="10" t="s">
        <v>8308</v>
      </c>
      <c r="R279" t="s">
        <v>8313</v>
      </c>
      <c r="S279" s="15">
        <f t="shared" si="18"/>
        <v>42117.891423611116</v>
      </c>
      <c r="T279">
        <f t="shared" si="19"/>
        <v>2015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20"/>
        <v>97.82</v>
      </c>
      <c r="Q280" s="10" t="s">
        <v>8308</v>
      </c>
      <c r="R280" t="s">
        <v>8313</v>
      </c>
      <c r="S280" s="15">
        <f t="shared" si="18"/>
        <v>41164.040960648148</v>
      </c>
      <c r="T280">
        <f t="shared" si="19"/>
        <v>2012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20"/>
        <v>87.69</v>
      </c>
      <c r="Q281" s="10" t="s">
        <v>8308</v>
      </c>
      <c r="R281" t="s">
        <v>8313</v>
      </c>
      <c r="S281" s="15">
        <f t="shared" si="18"/>
        <v>42759.244166666671</v>
      </c>
      <c r="T281">
        <f t="shared" si="19"/>
        <v>2017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20"/>
        <v>54.75</v>
      </c>
      <c r="Q282" s="10" t="s">
        <v>8308</v>
      </c>
      <c r="R282" t="s">
        <v>8313</v>
      </c>
      <c r="S282" s="15">
        <f t="shared" si="18"/>
        <v>41744.590682870366</v>
      </c>
      <c r="T282">
        <f t="shared" si="19"/>
        <v>2014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20"/>
        <v>83.95</v>
      </c>
      <c r="Q283" s="10" t="s">
        <v>8308</v>
      </c>
      <c r="R283" t="s">
        <v>8313</v>
      </c>
      <c r="S283" s="15">
        <f t="shared" si="18"/>
        <v>39950.163344907407</v>
      </c>
      <c r="T283">
        <f t="shared" si="19"/>
        <v>2009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20"/>
        <v>254.39</v>
      </c>
      <c r="Q284" s="10" t="s">
        <v>8308</v>
      </c>
      <c r="R284" t="s">
        <v>8313</v>
      </c>
      <c r="S284" s="15">
        <f t="shared" si="18"/>
        <v>40194.920046296298</v>
      </c>
      <c r="T284">
        <f t="shared" si="19"/>
        <v>2010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20"/>
        <v>101.83</v>
      </c>
      <c r="Q285" s="10" t="s">
        <v>8308</v>
      </c>
      <c r="R285" t="s">
        <v>8313</v>
      </c>
      <c r="S285" s="15">
        <f t="shared" si="18"/>
        <v>40675.71</v>
      </c>
      <c r="T285">
        <f t="shared" si="19"/>
        <v>2011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20"/>
        <v>55.07</v>
      </c>
      <c r="Q286" s="10" t="s">
        <v>8308</v>
      </c>
      <c r="R286" t="s">
        <v>8313</v>
      </c>
      <c r="S286" s="15">
        <f t="shared" si="18"/>
        <v>40904.738194444442</v>
      </c>
      <c r="T286">
        <f t="shared" si="19"/>
        <v>2011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20"/>
        <v>56.9</v>
      </c>
      <c r="Q287" s="10" t="s">
        <v>8308</v>
      </c>
      <c r="R287" t="s">
        <v>8313</v>
      </c>
      <c r="S287" s="15">
        <f t="shared" si="18"/>
        <v>41506.756111111114</v>
      </c>
      <c r="T287">
        <f t="shared" si="19"/>
        <v>2013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20"/>
        <v>121.28</v>
      </c>
      <c r="Q288" s="10" t="s">
        <v>8308</v>
      </c>
      <c r="R288" t="s">
        <v>8313</v>
      </c>
      <c r="S288" s="15">
        <f t="shared" si="18"/>
        <v>41313.816249999996</v>
      </c>
      <c r="T288">
        <f t="shared" si="19"/>
        <v>2013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20"/>
        <v>91.19</v>
      </c>
      <c r="Q289" s="10" t="s">
        <v>8308</v>
      </c>
      <c r="R289" t="s">
        <v>8313</v>
      </c>
      <c r="S289" s="15">
        <f t="shared" si="18"/>
        <v>41184.277986111112</v>
      </c>
      <c r="T289">
        <f t="shared" si="19"/>
        <v>2012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20"/>
        <v>115.45</v>
      </c>
      <c r="Q290" s="10" t="s">
        <v>8308</v>
      </c>
      <c r="R290" t="s">
        <v>8313</v>
      </c>
      <c r="S290" s="15">
        <f t="shared" si="18"/>
        <v>41051.168900462959</v>
      </c>
      <c r="T290">
        <f t="shared" si="19"/>
        <v>2012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20"/>
        <v>67.77</v>
      </c>
      <c r="Q291" s="10" t="s">
        <v>8308</v>
      </c>
      <c r="R291" t="s">
        <v>8313</v>
      </c>
      <c r="S291" s="15">
        <f t="shared" si="18"/>
        <v>41550.456412037034</v>
      </c>
      <c r="T291">
        <f t="shared" si="19"/>
        <v>2013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20"/>
        <v>28.58</v>
      </c>
      <c r="Q292" s="10" t="s">
        <v>8308</v>
      </c>
      <c r="R292" t="s">
        <v>8313</v>
      </c>
      <c r="S292" s="15">
        <f t="shared" si="18"/>
        <v>40526.36917824074</v>
      </c>
      <c r="T292">
        <f t="shared" si="19"/>
        <v>2010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20"/>
        <v>46.88</v>
      </c>
      <c r="Q293" s="10" t="s">
        <v>8308</v>
      </c>
      <c r="R293" t="s">
        <v>8313</v>
      </c>
      <c r="S293" s="15">
        <f t="shared" si="18"/>
        <v>41376.769050925926</v>
      </c>
      <c r="T293">
        <f t="shared" si="19"/>
        <v>2013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20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>
        <f t="shared" si="19"/>
        <v>2011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20"/>
        <v>201.22</v>
      </c>
      <c r="Q295" s="10" t="s">
        <v>8308</v>
      </c>
      <c r="R295" t="s">
        <v>8313</v>
      </c>
      <c r="S295" s="15">
        <f t="shared" si="18"/>
        <v>41719.667986111112</v>
      </c>
      <c r="T295">
        <f t="shared" si="19"/>
        <v>2014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20"/>
        <v>100</v>
      </c>
      <c r="Q296" s="10" t="s">
        <v>8308</v>
      </c>
      <c r="R296" t="s">
        <v>8313</v>
      </c>
      <c r="S296" s="15">
        <f t="shared" si="18"/>
        <v>40343.084421296298</v>
      </c>
      <c r="T296">
        <f t="shared" si="19"/>
        <v>2010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20"/>
        <v>100.08</v>
      </c>
      <c r="Q297" s="10" t="s">
        <v>8308</v>
      </c>
      <c r="R297" t="s">
        <v>8313</v>
      </c>
      <c r="S297" s="15">
        <f t="shared" si="18"/>
        <v>41519.004733796297</v>
      </c>
      <c r="T297">
        <f t="shared" si="19"/>
        <v>2013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20"/>
        <v>230.09</v>
      </c>
      <c r="Q298" s="10" t="s">
        <v>8308</v>
      </c>
      <c r="R298" t="s">
        <v>8313</v>
      </c>
      <c r="S298" s="15">
        <f t="shared" si="18"/>
        <v>41134.475497685184</v>
      </c>
      <c r="T298">
        <f t="shared" si="19"/>
        <v>2012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20"/>
        <v>141.75</v>
      </c>
      <c r="Q299" s="10" t="s">
        <v>8308</v>
      </c>
      <c r="R299" t="s">
        <v>8313</v>
      </c>
      <c r="S299" s="15">
        <f t="shared" si="18"/>
        <v>42089.72802083334</v>
      </c>
      <c r="T299">
        <f t="shared" si="19"/>
        <v>2015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20"/>
        <v>56.34</v>
      </c>
      <c r="Q300" s="10" t="s">
        <v>8308</v>
      </c>
      <c r="R300" t="s">
        <v>8313</v>
      </c>
      <c r="S300" s="15">
        <f t="shared" si="18"/>
        <v>41709.463518518518</v>
      </c>
      <c r="T300">
        <f t="shared" si="19"/>
        <v>2014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20"/>
        <v>73.34</v>
      </c>
      <c r="Q301" s="10" t="s">
        <v>8308</v>
      </c>
      <c r="R301" t="s">
        <v>8313</v>
      </c>
      <c r="S301" s="15">
        <f t="shared" si="18"/>
        <v>40469.225231481483</v>
      </c>
      <c r="T301">
        <f t="shared" si="19"/>
        <v>2010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20"/>
        <v>85.34</v>
      </c>
      <c r="Q302" s="10" t="s">
        <v>8308</v>
      </c>
      <c r="R302" t="s">
        <v>8313</v>
      </c>
      <c r="S302" s="15">
        <f t="shared" si="18"/>
        <v>40626.959930555553</v>
      </c>
      <c r="T302">
        <f t="shared" si="19"/>
        <v>2011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20"/>
        <v>61.5</v>
      </c>
      <c r="Q303" s="10" t="s">
        <v>8308</v>
      </c>
      <c r="R303" t="s">
        <v>8313</v>
      </c>
      <c r="S303" s="15">
        <f t="shared" si="18"/>
        <v>41312.737673611111</v>
      </c>
      <c r="T303">
        <f t="shared" si="19"/>
        <v>2013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20"/>
        <v>93.02</v>
      </c>
      <c r="Q304" s="10" t="s">
        <v>8308</v>
      </c>
      <c r="R304" t="s">
        <v>8313</v>
      </c>
      <c r="S304" s="15">
        <f t="shared" si="18"/>
        <v>40933.856921296298</v>
      </c>
      <c r="T304">
        <f t="shared" si="19"/>
        <v>2012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20"/>
        <v>50.29</v>
      </c>
      <c r="Q305" s="10" t="s">
        <v>8308</v>
      </c>
      <c r="R305" t="s">
        <v>8313</v>
      </c>
      <c r="S305" s="15">
        <f t="shared" si="18"/>
        <v>41032.071134259262</v>
      </c>
      <c r="T305">
        <f t="shared" si="19"/>
        <v>2012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20"/>
        <v>106.43</v>
      </c>
      <c r="Q306" s="10" t="s">
        <v>8308</v>
      </c>
      <c r="R306" t="s">
        <v>8313</v>
      </c>
      <c r="S306" s="15">
        <f t="shared" si="18"/>
        <v>41114.094872685186</v>
      </c>
      <c r="T306">
        <f t="shared" si="19"/>
        <v>2012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20"/>
        <v>51.72</v>
      </c>
      <c r="Q307" s="10" t="s">
        <v>8308</v>
      </c>
      <c r="R307" t="s">
        <v>8313</v>
      </c>
      <c r="S307" s="15">
        <f t="shared" si="18"/>
        <v>40948.630196759259</v>
      </c>
      <c r="T307">
        <f t="shared" si="19"/>
        <v>2012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20"/>
        <v>36.61</v>
      </c>
      <c r="Q308" s="10" t="s">
        <v>8308</v>
      </c>
      <c r="R308" t="s">
        <v>8313</v>
      </c>
      <c r="S308" s="15">
        <f t="shared" si="18"/>
        <v>41333.837187500001</v>
      </c>
      <c r="T308">
        <f t="shared" si="19"/>
        <v>2013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20"/>
        <v>42.52</v>
      </c>
      <c r="Q309" s="10" t="s">
        <v>8308</v>
      </c>
      <c r="R309" t="s">
        <v>8313</v>
      </c>
      <c r="S309" s="15">
        <f t="shared" si="18"/>
        <v>41282.944456018515</v>
      </c>
      <c r="T309">
        <f t="shared" si="19"/>
        <v>2013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20"/>
        <v>62.71</v>
      </c>
      <c r="Q310" s="10" t="s">
        <v>8308</v>
      </c>
      <c r="R310" t="s">
        <v>8313</v>
      </c>
      <c r="S310" s="15">
        <f t="shared" si="18"/>
        <v>40567.694560185184</v>
      </c>
      <c r="T310">
        <f t="shared" si="19"/>
        <v>2011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20"/>
        <v>89.96</v>
      </c>
      <c r="Q311" s="10" t="s">
        <v>8308</v>
      </c>
      <c r="R311" t="s">
        <v>8313</v>
      </c>
      <c r="S311" s="15">
        <f t="shared" si="18"/>
        <v>41134.751550925925</v>
      </c>
      <c r="T311">
        <f t="shared" si="19"/>
        <v>2012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20"/>
        <v>28.92</v>
      </c>
      <c r="Q312" s="10" t="s">
        <v>8308</v>
      </c>
      <c r="R312" t="s">
        <v>8313</v>
      </c>
      <c r="S312" s="15">
        <f t="shared" si="18"/>
        <v>40821.183136574073</v>
      </c>
      <c r="T312">
        <f t="shared" si="19"/>
        <v>2011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20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>
        <f t="shared" si="19"/>
        <v>2011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20"/>
        <v>61.3</v>
      </c>
      <c r="Q314" s="10" t="s">
        <v>8308</v>
      </c>
      <c r="R314" t="s">
        <v>8313</v>
      </c>
      <c r="S314" s="15">
        <f t="shared" si="18"/>
        <v>41348.877685185187</v>
      </c>
      <c r="T314">
        <f t="shared" si="19"/>
        <v>2013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20"/>
        <v>80.2</v>
      </c>
      <c r="Q315" s="10" t="s">
        <v>8308</v>
      </c>
      <c r="R315" t="s">
        <v>8313</v>
      </c>
      <c r="S315" s="15">
        <f t="shared" si="18"/>
        <v>40357.227939814817</v>
      </c>
      <c r="T315">
        <f t="shared" si="19"/>
        <v>2010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20"/>
        <v>32.1</v>
      </c>
      <c r="Q316" s="10" t="s">
        <v>8308</v>
      </c>
      <c r="R316" t="s">
        <v>8313</v>
      </c>
      <c r="S316" s="15">
        <f t="shared" si="18"/>
        <v>41304.833194444444</v>
      </c>
      <c r="T316">
        <f t="shared" si="19"/>
        <v>2013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si="20"/>
        <v>200.89</v>
      </c>
      <c r="Q317" s="10" t="s">
        <v>8308</v>
      </c>
      <c r="R317" t="s">
        <v>8313</v>
      </c>
      <c r="S317" s="15">
        <f t="shared" si="18"/>
        <v>41113.77238425926</v>
      </c>
      <c r="T317">
        <f t="shared" si="19"/>
        <v>2012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108.01</v>
      </c>
      <c r="Q318" s="10" t="s">
        <v>8308</v>
      </c>
      <c r="R318" t="s">
        <v>8313</v>
      </c>
      <c r="S318" s="15">
        <f t="shared" si="18"/>
        <v>41950.923576388886</v>
      </c>
      <c r="T318">
        <f t="shared" si="19"/>
        <v>2014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95.7</v>
      </c>
      <c r="Q319" s="10" t="s">
        <v>8308</v>
      </c>
      <c r="R319" t="s">
        <v>8313</v>
      </c>
      <c r="S319" s="15">
        <f t="shared" si="18"/>
        <v>41589.676886574074</v>
      </c>
      <c r="T319">
        <f t="shared" si="19"/>
        <v>2013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49.88</v>
      </c>
      <c r="Q320" s="10" t="s">
        <v>8308</v>
      </c>
      <c r="R320" t="s">
        <v>8313</v>
      </c>
      <c r="S320" s="15">
        <f t="shared" si="18"/>
        <v>41330.038784722223</v>
      </c>
      <c r="T320">
        <f t="shared" si="19"/>
        <v>2013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110.47</v>
      </c>
      <c r="Q321" s="10" t="s">
        <v>8308</v>
      </c>
      <c r="R321" t="s">
        <v>8313</v>
      </c>
      <c r="S321" s="15">
        <f t="shared" si="18"/>
        <v>40123.83829861111</v>
      </c>
      <c r="T321">
        <f t="shared" si="19"/>
        <v>2009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si="20"/>
        <v>134.91</v>
      </c>
      <c r="Q322" s="10" t="s">
        <v>8308</v>
      </c>
      <c r="R322" t="s">
        <v>8313</v>
      </c>
      <c r="S322" s="15">
        <f t="shared" si="18"/>
        <v>42331.551307870366</v>
      </c>
      <c r="T322">
        <f t="shared" si="19"/>
        <v>2015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>
        <f t="shared" si="20"/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145.04</v>
      </c>
      <c r="Q324" s="10" t="s">
        <v>8308</v>
      </c>
      <c r="R324" t="s">
        <v>8313</v>
      </c>
      <c r="S324" s="15">
        <f t="shared" si="22"/>
        <v>42473.57</v>
      </c>
      <c r="T324">
        <f t="shared" si="23"/>
        <v>2016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114.59</v>
      </c>
      <c r="Q325" s="10" t="s">
        <v>8308</v>
      </c>
      <c r="R325" t="s">
        <v>8313</v>
      </c>
      <c r="S325" s="15">
        <f t="shared" si="22"/>
        <v>42697.32136574074</v>
      </c>
      <c r="T325">
        <f t="shared" si="23"/>
        <v>2016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105.32</v>
      </c>
      <c r="Q326" s="10" t="s">
        <v>8308</v>
      </c>
      <c r="R326" t="s">
        <v>8313</v>
      </c>
      <c r="S326" s="15">
        <f t="shared" si="22"/>
        <v>42184.626250000001</v>
      </c>
      <c r="T326">
        <f t="shared" si="23"/>
        <v>2015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70.92</v>
      </c>
      <c r="Q327" s="10" t="s">
        <v>8308</v>
      </c>
      <c r="R327" t="s">
        <v>8313</v>
      </c>
      <c r="S327" s="15">
        <f t="shared" si="22"/>
        <v>42689.187881944439</v>
      </c>
      <c r="T327">
        <f t="shared" si="23"/>
        <v>2016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>
        <f t="shared" si="23"/>
        <v>2017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160.47</v>
      </c>
      <c r="Q329" s="10" t="s">
        <v>8308</v>
      </c>
      <c r="R329" t="s">
        <v>8313</v>
      </c>
      <c r="S329" s="15">
        <f t="shared" si="22"/>
        <v>42058.235289351855</v>
      </c>
      <c r="T329">
        <f t="shared" si="23"/>
        <v>2015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>
        <f t="shared" si="23"/>
        <v>2015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ref="P331:P394" si="24">IFERROR(ROUND(E331/L331,2),"N/A")</f>
        <v>63.17</v>
      </c>
      <c r="Q331" s="10" t="s">
        <v>8308</v>
      </c>
      <c r="R331" t="s">
        <v>8313</v>
      </c>
      <c r="S331" s="15">
        <f t="shared" si="22"/>
        <v>42291.46674768519</v>
      </c>
      <c r="T331">
        <f t="shared" si="23"/>
        <v>2015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4"/>
        <v>104.82</v>
      </c>
      <c r="Q332" s="10" t="s">
        <v>8308</v>
      </c>
      <c r="R332" t="s">
        <v>8313</v>
      </c>
      <c r="S332" s="15">
        <f t="shared" si="22"/>
        <v>41379.515775462962</v>
      </c>
      <c r="T332">
        <f t="shared" si="23"/>
        <v>2013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4"/>
        <v>97.36</v>
      </c>
      <c r="Q333" s="10" t="s">
        <v>8308</v>
      </c>
      <c r="R333" t="s">
        <v>8313</v>
      </c>
      <c r="S333" s="15">
        <f t="shared" si="22"/>
        <v>42507.581412037034</v>
      </c>
      <c r="T333">
        <f t="shared" si="23"/>
        <v>2016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4"/>
        <v>203.63</v>
      </c>
      <c r="Q334" s="10" t="s">
        <v>8308</v>
      </c>
      <c r="R334" t="s">
        <v>8313</v>
      </c>
      <c r="S334" s="15">
        <f t="shared" si="22"/>
        <v>42263.680289351847</v>
      </c>
      <c r="T334">
        <f t="shared" si="23"/>
        <v>2015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4"/>
        <v>188.31</v>
      </c>
      <c r="Q335" s="10" t="s">
        <v>8308</v>
      </c>
      <c r="R335" t="s">
        <v>8313</v>
      </c>
      <c r="S335" s="15">
        <f t="shared" si="22"/>
        <v>42437.636469907404</v>
      </c>
      <c r="T335">
        <f t="shared" si="23"/>
        <v>2016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4"/>
        <v>146.65</v>
      </c>
      <c r="Q336" s="10" t="s">
        <v>8308</v>
      </c>
      <c r="R336" t="s">
        <v>8313</v>
      </c>
      <c r="S336" s="15">
        <f t="shared" si="22"/>
        <v>42101.682372685187</v>
      </c>
      <c r="T336">
        <f t="shared" si="23"/>
        <v>2015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4"/>
        <v>109.19</v>
      </c>
      <c r="Q337" s="10" t="s">
        <v>8308</v>
      </c>
      <c r="R337" t="s">
        <v>8313</v>
      </c>
      <c r="S337" s="15">
        <f t="shared" si="22"/>
        <v>42101.737442129626</v>
      </c>
      <c r="T337">
        <f t="shared" si="23"/>
        <v>2015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4"/>
        <v>59.25</v>
      </c>
      <c r="Q338" s="10" t="s">
        <v>8308</v>
      </c>
      <c r="R338" t="s">
        <v>8313</v>
      </c>
      <c r="S338" s="15">
        <f t="shared" si="22"/>
        <v>42291.596273148149</v>
      </c>
      <c r="T338">
        <f t="shared" si="23"/>
        <v>2015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4"/>
        <v>97.9</v>
      </c>
      <c r="Q339" s="10" t="s">
        <v>8308</v>
      </c>
      <c r="R339" t="s">
        <v>8313</v>
      </c>
      <c r="S339" s="15">
        <f t="shared" si="22"/>
        <v>42047.128564814819</v>
      </c>
      <c r="T339">
        <f t="shared" si="23"/>
        <v>2015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4"/>
        <v>70</v>
      </c>
      <c r="Q340" s="10" t="s">
        <v>8308</v>
      </c>
      <c r="R340" t="s">
        <v>8313</v>
      </c>
      <c r="S340" s="15">
        <f t="shared" si="22"/>
        <v>42559.755671296298</v>
      </c>
      <c r="T340">
        <f t="shared" si="23"/>
        <v>2016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4"/>
        <v>72.87</v>
      </c>
      <c r="Q341" s="10" t="s">
        <v>8308</v>
      </c>
      <c r="R341" t="s">
        <v>8313</v>
      </c>
      <c r="S341" s="15">
        <f t="shared" si="22"/>
        <v>42093.760046296295</v>
      </c>
      <c r="T341">
        <f t="shared" si="23"/>
        <v>2015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4"/>
        <v>146.35</v>
      </c>
      <c r="Q342" s="10" t="s">
        <v>8308</v>
      </c>
      <c r="R342" t="s">
        <v>8313</v>
      </c>
      <c r="S342" s="15">
        <f t="shared" si="22"/>
        <v>42772.669062500005</v>
      </c>
      <c r="T342">
        <f t="shared" si="23"/>
        <v>2017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4"/>
        <v>67.91</v>
      </c>
      <c r="Q343" s="10" t="s">
        <v>8308</v>
      </c>
      <c r="R343" t="s">
        <v>8313</v>
      </c>
      <c r="S343" s="15">
        <f t="shared" si="22"/>
        <v>41894.879606481481</v>
      </c>
      <c r="T343">
        <f t="shared" si="23"/>
        <v>2014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4"/>
        <v>169.85</v>
      </c>
      <c r="Q344" s="10" t="s">
        <v>8308</v>
      </c>
      <c r="R344" t="s">
        <v>8313</v>
      </c>
      <c r="S344" s="15">
        <f t="shared" si="22"/>
        <v>42459.780844907407</v>
      </c>
      <c r="T344">
        <f t="shared" si="23"/>
        <v>2016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4"/>
        <v>58.41</v>
      </c>
      <c r="Q345" s="10" t="s">
        <v>8308</v>
      </c>
      <c r="R345" t="s">
        <v>8313</v>
      </c>
      <c r="S345" s="15">
        <f t="shared" si="22"/>
        <v>41926.73778935185</v>
      </c>
      <c r="T345">
        <f t="shared" si="23"/>
        <v>2014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4"/>
        <v>119.99</v>
      </c>
      <c r="Q346" s="10" t="s">
        <v>8308</v>
      </c>
      <c r="R346" t="s">
        <v>8313</v>
      </c>
      <c r="S346" s="15">
        <f t="shared" si="22"/>
        <v>42111.970995370371</v>
      </c>
      <c r="T346">
        <f t="shared" si="23"/>
        <v>2015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4"/>
        <v>99.86</v>
      </c>
      <c r="Q347" s="10" t="s">
        <v>8308</v>
      </c>
      <c r="R347" t="s">
        <v>8313</v>
      </c>
      <c r="S347" s="15">
        <f t="shared" si="22"/>
        <v>42114.944328703699</v>
      </c>
      <c r="T347">
        <f t="shared" si="23"/>
        <v>2015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4"/>
        <v>90.58</v>
      </c>
      <c r="Q348" s="10" t="s">
        <v>8308</v>
      </c>
      <c r="R348" t="s">
        <v>8313</v>
      </c>
      <c r="S348" s="15">
        <f t="shared" si="22"/>
        <v>42261.500243055561</v>
      </c>
      <c r="T348">
        <f t="shared" si="23"/>
        <v>2015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4"/>
        <v>117.77</v>
      </c>
      <c r="Q349" s="10" t="s">
        <v>8308</v>
      </c>
      <c r="R349" t="s">
        <v>8313</v>
      </c>
      <c r="S349" s="15">
        <f t="shared" si="22"/>
        <v>42292.495474537034</v>
      </c>
      <c r="T349">
        <f t="shared" si="23"/>
        <v>2015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4"/>
        <v>86.55</v>
      </c>
      <c r="Q350" s="10" t="s">
        <v>8308</v>
      </c>
      <c r="R350" t="s">
        <v>8313</v>
      </c>
      <c r="S350" s="15">
        <f t="shared" si="22"/>
        <v>42207.58699074074</v>
      </c>
      <c r="T350">
        <f t="shared" si="23"/>
        <v>2015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4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>
        <f t="shared" si="23"/>
        <v>2017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4"/>
        <v>129.82</v>
      </c>
      <c r="Q352" s="10" t="s">
        <v>8308</v>
      </c>
      <c r="R352" t="s">
        <v>8313</v>
      </c>
      <c r="S352" s="15">
        <f t="shared" si="22"/>
        <v>42586.066076388888</v>
      </c>
      <c r="T352">
        <f t="shared" si="23"/>
        <v>2016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4"/>
        <v>44.91</v>
      </c>
      <c r="Q353" s="10" t="s">
        <v>8308</v>
      </c>
      <c r="R353" t="s">
        <v>8313</v>
      </c>
      <c r="S353" s="15">
        <f t="shared" si="22"/>
        <v>42427.964745370366</v>
      </c>
      <c r="T353">
        <f t="shared" si="23"/>
        <v>2016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4"/>
        <v>40.76</v>
      </c>
      <c r="Q354" s="10" t="s">
        <v>8308</v>
      </c>
      <c r="R354" t="s">
        <v>8313</v>
      </c>
      <c r="S354" s="15">
        <f t="shared" si="22"/>
        <v>41890.167453703703</v>
      </c>
      <c r="T354">
        <f t="shared" si="23"/>
        <v>2014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4"/>
        <v>103.52</v>
      </c>
      <c r="Q355" s="10" t="s">
        <v>8308</v>
      </c>
      <c r="R355" t="s">
        <v>8313</v>
      </c>
      <c r="S355" s="15">
        <f t="shared" si="22"/>
        <v>42297.791886574079</v>
      </c>
      <c r="T355">
        <f t="shared" si="23"/>
        <v>2015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4"/>
        <v>125.45</v>
      </c>
      <c r="Q356" s="10" t="s">
        <v>8308</v>
      </c>
      <c r="R356" t="s">
        <v>8313</v>
      </c>
      <c r="S356" s="15">
        <f t="shared" si="22"/>
        <v>42438.827789351853</v>
      </c>
      <c r="T356">
        <f t="shared" si="23"/>
        <v>2016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4"/>
        <v>246.61</v>
      </c>
      <c r="Q357" s="10" t="s">
        <v>8308</v>
      </c>
      <c r="R357" t="s">
        <v>8313</v>
      </c>
      <c r="S357" s="15">
        <f t="shared" si="22"/>
        <v>41943.293912037036</v>
      </c>
      <c r="T357">
        <f t="shared" si="23"/>
        <v>2014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4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>
        <f t="shared" si="23"/>
        <v>2016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4"/>
        <v>86.14</v>
      </c>
      <c r="Q359" s="10" t="s">
        <v>8308</v>
      </c>
      <c r="R359" t="s">
        <v>8313</v>
      </c>
      <c r="S359" s="15">
        <f t="shared" si="22"/>
        <v>42078.222187499996</v>
      </c>
      <c r="T359">
        <f t="shared" si="23"/>
        <v>2015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4"/>
        <v>193.05</v>
      </c>
      <c r="Q360" s="10" t="s">
        <v>8308</v>
      </c>
      <c r="R360" t="s">
        <v>8313</v>
      </c>
      <c r="S360" s="15">
        <f t="shared" si="22"/>
        <v>42507.860196759255</v>
      </c>
      <c r="T360">
        <f t="shared" si="23"/>
        <v>2016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4"/>
        <v>84.02</v>
      </c>
      <c r="Q361" s="10" t="s">
        <v>8308</v>
      </c>
      <c r="R361" t="s">
        <v>8313</v>
      </c>
      <c r="S361" s="15">
        <f t="shared" si="22"/>
        <v>41935.070486111108</v>
      </c>
      <c r="T361">
        <f t="shared" si="23"/>
        <v>2014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4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>
        <f t="shared" si="23"/>
        <v>2015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4"/>
        <v>109.82</v>
      </c>
      <c r="Q363" s="10" t="s">
        <v>8308</v>
      </c>
      <c r="R363" t="s">
        <v>8313</v>
      </c>
      <c r="S363" s="15">
        <f t="shared" si="22"/>
        <v>41936.001226851848</v>
      </c>
      <c r="T363">
        <f t="shared" si="23"/>
        <v>2014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4"/>
        <v>139.53</v>
      </c>
      <c r="Q364" s="10" t="s">
        <v>8308</v>
      </c>
      <c r="R364" t="s">
        <v>8313</v>
      </c>
      <c r="S364" s="15">
        <f t="shared" si="22"/>
        <v>41837.210543981484</v>
      </c>
      <c r="T364">
        <f t="shared" si="23"/>
        <v>2014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4"/>
        <v>347.85</v>
      </c>
      <c r="Q365" s="10" t="s">
        <v>8308</v>
      </c>
      <c r="R365" t="s">
        <v>8313</v>
      </c>
      <c r="S365" s="15">
        <f t="shared" si="22"/>
        <v>40255.744629629626</v>
      </c>
      <c r="T365">
        <f t="shared" si="23"/>
        <v>2010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4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>
        <f t="shared" si="23"/>
        <v>2014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4"/>
        <v>239.94</v>
      </c>
      <c r="Q367" s="10" t="s">
        <v>8308</v>
      </c>
      <c r="R367" t="s">
        <v>8313</v>
      </c>
      <c r="S367" s="15">
        <f t="shared" si="22"/>
        <v>41668.606469907405</v>
      </c>
      <c r="T367">
        <f t="shared" si="23"/>
        <v>2014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4"/>
        <v>287.31</v>
      </c>
      <c r="Q368" s="10" t="s">
        <v>8308</v>
      </c>
      <c r="R368" t="s">
        <v>8313</v>
      </c>
      <c r="S368" s="15">
        <f t="shared" si="22"/>
        <v>41019.793032407404</v>
      </c>
      <c r="T368">
        <f t="shared" si="23"/>
        <v>2012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4"/>
        <v>86.85</v>
      </c>
      <c r="Q369" s="10" t="s">
        <v>8308</v>
      </c>
      <c r="R369" t="s">
        <v>8313</v>
      </c>
      <c r="S369" s="15">
        <f t="shared" si="22"/>
        <v>41355.577291666668</v>
      </c>
      <c r="T369">
        <f t="shared" si="23"/>
        <v>2013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4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>
        <f t="shared" si="23"/>
        <v>2015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4"/>
        <v>42.87</v>
      </c>
      <c r="Q371" s="10" t="s">
        <v>8308</v>
      </c>
      <c r="R371" t="s">
        <v>8313</v>
      </c>
      <c r="S371" s="15">
        <f t="shared" si="22"/>
        <v>40893.551724537036</v>
      </c>
      <c r="T371">
        <f t="shared" si="23"/>
        <v>2011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4"/>
        <v>709.42</v>
      </c>
      <c r="Q372" s="10" t="s">
        <v>8308</v>
      </c>
      <c r="R372" t="s">
        <v>8313</v>
      </c>
      <c r="S372" s="15">
        <f t="shared" si="22"/>
        <v>42711.795138888891</v>
      </c>
      <c r="T372">
        <f t="shared" si="23"/>
        <v>2016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4"/>
        <v>161.26</v>
      </c>
      <c r="Q373" s="10" t="s">
        <v>8308</v>
      </c>
      <c r="R373" t="s">
        <v>8313</v>
      </c>
      <c r="S373" s="15">
        <f t="shared" si="22"/>
        <v>41261.767812500002</v>
      </c>
      <c r="T373">
        <f t="shared" si="23"/>
        <v>2012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4"/>
        <v>41.78</v>
      </c>
      <c r="Q374" s="10" t="s">
        <v>8308</v>
      </c>
      <c r="R374" t="s">
        <v>8313</v>
      </c>
      <c r="S374" s="15">
        <f t="shared" si="22"/>
        <v>42425.576898148152</v>
      </c>
      <c r="T374">
        <f t="shared" si="23"/>
        <v>2016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4"/>
        <v>89.89</v>
      </c>
      <c r="Q375" s="10" t="s">
        <v>8308</v>
      </c>
      <c r="R375" t="s">
        <v>8313</v>
      </c>
      <c r="S375" s="15">
        <f t="shared" si="22"/>
        <v>41078.91201388889</v>
      </c>
      <c r="T375">
        <f t="shared" si="23"/>
        <v>2012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4"/>
        <v>45.05</v>
      </c>
      <c r="Q376" s="10" t="s">
        <v>8308</v>
      </c>
      <c r="R376" t="s">
        <v>8313</v>
      </c>
      <c r="S376" s="15">
        <f t="shared" si="22"/>
        <v>40757.889247685183</v>
      </c>
      <c r="T376">
        <f t="shared" si="23"/>
        <v>2011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4"/>
        <v>42.86</v>
      </c>
      <c r="Q377" s="10" t="s">
        <v>8308</v>
      </c>
      <c r="R377" t="s">
        <v>8313</v>
      </c>
      <c r="S377" s="15">
        <f t="shared" si="22"/>
        <v>41657.985081018516</v>
      </c>
      <c r="T377">
        <f t="shared" si="23"/>
        <v>2014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4"/>
        <v>54.08</v>
      </c>
      <c r="Q378" s="10" t="s">
        <v>8308</v>
      </c>
      <c r="R378" t="s">
        <v>8313</v>
      </c>
      <c r="S378" s="15">
        <f t="shared" si="22"/>
        <v>42576.452731481477</v>
      </c>
      <c r="T378">
        <f t="shared" si="23"/>
        <v>2016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4"/>
        <v>103.22</v>
      </c>
      <c r="Q379" s="10" t="s">
        <v>8308</v>
      </c>
      <c r="R379" t="s">
        <v>8313</v>
      </c>
      <c r="S379" s="15">
        <f t="shared" si="22"/>
        <v>42292.250787037032</v>
      </c>
      <c r="T379">
        <f t="shared" si="23"/>
        <v>2015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4"/>
        <v>40.4</v>
      </c>
      <c r="Q380" s="10" t="s">
        <v>8308</v>
      </c>
      <c r="R380" t="s">
        <v>8313</v>
      </c>
      <c r="S380" s="15">
        <f t="shared" si="22"/>
        <v>42370.571851851855</v>
      </c>
      <c r="T380">
        <f t="shared" si="23"/>
        <v>2016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si="24"/>
        <v>116.86</v>
      </c>
      <c r="Q381" s="10" t="s">
        <v>8308</v>
      </c>
      <c r="R381" t="s">
        <v>8313</v>
      </c>
      <c r="S381" s="15">
        <f t="shared" si="22"/>
        <v>40987.688333333332</v>
      </c>
      <c r="T381">
        <f t="shared" si="23"/>
        <v>2012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115.51</v>
      </c>
      <c r="Q382" s="10" t="s">
        <v>8308</v>
      </c>
      <c r="R382" t="s">
        <v>8313</v>
      </c>
      <c r="S382" s="15">
        <f t="shared" si="22"/>
        <v>42367.719814814816</v>
      </c>
      <c r="T382">
        <f t="shared" si="23"/>
        <v>2015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104.31</v>
      </c>
      <c r="Q383" s="10" t="s">
        <v>8308</v>
      </c>
      <c r="R383" t="s">
        <v>8313</v>
      </c>
      <c r="S383" s="15">
        <f t="shared" si="22"/>
        <v>41085.698113425926</v>
      </c>
      <c r="T383">
        <f t="shared" si="23"/>
        <v>2012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69.77</v>
      </c>
      <c r="Q384" s="10" t="s">
        <v>8308</v>
      </c>
      <c r="R384" t="s">
        <v>8313</v>
      </c>
      <c r="S384" s="15">
        <f t="shared" si="22"/>
        <v>41144.709490740745</v>
      </c>
      <c r="T384">
        <f t="shared" si="23"/>
        <v>2012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43.02</v>
      </c>
      <c r="Q385" s="10" t="s">
        <v>8308</v>
      </c>
      <c r="R385" t="s">
        <v>8313</v>
      </c>
      <c r="S385" s="15">
        <f t="shared" si="22"/>
        <v>41755.117581018516</v>
      </c>
      <c r="T385">
        <f t="shared" si="23"/>
        <v>2014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si="24"/>
        <v>58.54</v>
      </c>
      <c r="Q386" s="10" t="s">
        <v>8308</v>
      </c>
      <c r="R386" t="s">
        <v>8313</v>
      </c>
      <c r="S386" s="15">
        <f t="shared" si="22"/>
        <v>41980.781793981485</v>
      </c>
      <c r="T386">
        <f t="shared" si="23"/>
        <v>2014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>
        <f t="shared" si="24"/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46.23</v>
      </c>
      <c r="Q388" s="10" t="s">
        <v>8308</v>
      </c>
      <c r="R388" t="s">
        <v>8313</v>
      </c>
      <c r="S388" s="15">
        <f t="shared" si="26"/>
        <v>42211.951284722221</v>
      </c>
      <c r="T388">
        <f t="shared" si="27"/>
        <v>2015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144.69</v>
      </c>
      <c r="Q389" s="10" t="s">
        <v>8308</v>
      </c>
      <c r="R389" t="s">
        <v>8313</v>
      </c>
      <c r="S389" s="15">
        <f t="shared" si="26"/>
        <v>42200.67659722222</v>
      </c>
      <c r="T389">
        <f t="shared" si="27"/>
        <v>2015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88.85</v>
      </c>
      <c r="Q390" s="10" t="s">
        <v>8308</v>
      </c>
      <c r="R390" t="s">
        <v>8313</v>
      </c>
      <c r="S390" s="15">
        <f t="shared" si="26"/>
        <v>42549.076157407413</v>
      </c>
      <c r="T390">
        <f t="shared" si="27"/>
        <v>2016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81.75</v>
      </c>
      <c r="Q391" s="10" t="s">
        <v>8308</v>
      </c>
      <c r="R391" t="s">
        <v>8313</v>
      </c>
      <c r="S391" s="15">
        <f t="shared" si="26"/>
        <v>41674.063078703701</v>
      </c>
      <c r="T391">
        <f t="shared" si="27"/>
        <v>2014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>
        <f t="shared" si="27"/>
        <v>2015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104.26</v>
      </c>
      <c r="Q393" s="10" t="s">
        <v>8308</v>
      </c>
      <c r="R393" t="s">
        <v>8313</v>
      </c>
      <c r="S393" s="15">
        <f t="shared" si="26"/>
        <v>40865.042256944449</v>
      </c>
      <c r="T393">
        <f t="shared" si="27"/>
        <v>2011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90.62</v>
      </c>
      <c r="Q394" s="10" t="s">
        <v>8308</v>
      </c>
      <c r="R394" t="s">
        <v>8313</v>
      </c>
      <c r="S394" s="15">
        <f t="shared" si="26"/>
        <v>40763.717256944445</v>
      </c>
      <c r="T394">
        <f t="shared" si="27"/>
        <v>2011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ref="P395:P458" si="28">IFERROR(ROUND(E395/L395,2),"N/A")</f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>
        <f t="shared" si="27"/>
        <v>2013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8"/>
        <v>105.18</v>
      </c>
      <c r="Q396" s="10" t="s">
        <v>8308</v>
      </c>
      <c r="R396" t="s">
        <v>8313</v>
      </c>
      <c r="S396" s="15">
        <f t="shared" si="26"/>
        <v>42417.818078703705</v>
      </c>
      <c r="T396">
        <f t="shared" si="27"/>
        <v>2016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8"/>
        <v>58.72</v>
      </c>
      <c r="Q397" s="10" t="s">
        <v>8308</v>
      </c>
      <c r="R397" t="s">
        <v>8313</v>
      </c>
      <c r="S397" s="15">
        <f t="shared" si="26"/>
        <v>40990.909259259257</v>
      </c>
      <c r="T397">
        <f t="shared" si="27"/>
        <v>2012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8"/>
        <v>81.63</v>
      </c>
      <c r="Q398" s="10" t="s">
        <v>8308</v>
      </c>
      <c r="R398" t="s">
        <v>8313</v>
      </c>
      <c r="S398" s="15">
        <f t="shared" si="26"/>
        <v>41082.564884259256</v>
      </c>
      <c r="T398">
        <f t="shared" si="27"/>
        <v>2012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8"/>
        <v>56.46</v>
      </c>
      <c r="Q399" s="10" t="s">
        <v>8308</v>
      </c>
      <c r="R399" t="s">
        <v>8313</v>
      </c>
      <c r="S399" s="15">
        <f t="shared" si="26"/>
        <v>40379.776435185187</v>
      </c>
      <c r="T399">
        <f t="shared" si="27"/>
        <v>2010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8"/>
        <v>140.1</v>
      </c>
      <c r="Q400" s="10" t="s">
        <v>8308</v>
      </c>
      <c r="R400" t="s">
        <v>8313</v>
      </c>
      <c r="S400" s="15">
        <f t="shared" si="26"/>
        <v>42078.793124999997</v>
      </c>
      <c r="T400">
        <f t="shared" si="27"/>
        <v>2015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8"/>
        <v>224.85</v>
      </c>
      <c r="Q401" s="10" t="s">
        <v>8308</v>
      </c>
      <c r="R401" t="s">
        <v>8313</v>
      </c>
      <c r="S401" s="15">
        <f t="shared" si="26"/>
        <v>42687.875775462962</v>
      </c>
      <c r="T401">
        <f t="shared" si="27"/>
        <v>2016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8"/>
        <v>181.13</v>
      </c>
      <c r="Q402" s="10" t="s">
        <v>8308</v>
      </c>
      <c r="R402" t="s">
        <v>8313</v>
      </c>
      <c r="S402" s="15">
        <f t="shared" si="26"/>
        <v>41745.635960648149</v>
      </c>
      <c r="T402">
        <f t="shared" si="27"/>
        <v>2014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8"/>
        <v>711.04</v>
      </c>
      <c r="Q403" s="10" t="s">
        <v>8308</v>
      </c>
      <c r="R403" t="s">
        <v>8313</v>
      </c>
      <c r="S403" s="15">
        <f t="shared" si="26"/>
        <v>40732.842245370368</v>
      </c>
      <c r="T403">
        <f t="shared" si="27"/>
        <v>2011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8"/>
        <v>65.88</v>
      </c>
      <c r="Q404" s="10" t="s">
        <v>8308</v>
      </c>
      <c r="R404" t="s">
        <v>8313</v>
      </c>
      <c r="S404" s="15">
        <f t="shared" si="26"/>
        <v>42292.539548611108</v>
      </c>
      <c r="T404">
        <f t="shared" si="27"/>
        <v>2015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8"/>
        <v>75.19</v>
      </c>
      <c r="Q405" s="10" t="s">
        <v>8308</v>
      </c>
      <c r="R405" t="s">
        <v>8313</v>
      </c>
      <c r="S405" s="15">
        <f t="shared" si="26"/>
        <v>40718.310659722221</v>
      </c>
      <c r="T405">
        <f t="shared" si="27"/>
        <v>2011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8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>
        <f t="shared" si="27"/>
        <v>2014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8"/>
        <v>55.2</v>
      </c>
      <c r="Q407" s="10" t="s">
        <v>8308</v>
      </c>
      <c r="R407" t="s">
        <v>8313</v>
      </c>
      <c r="S407" s="15">
        <f t="shared" si="26"/>
        <v>41674.08494212963</v>
      </c>
      <c r="T407">
        <f t="shared" si="27"/>
        <v>2014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8"/>
        <v>86.16</v>
      </c>
      <c r="Q408" s="10" t="s">
        <v>8308</v>
      </c>
      <c r="R408" t="s">
        <v>8313</v>
      </c>
      <c r="S408" s="15">
        <f t="shared" si="26"/>
        <v>40638.162465277775</v>
      </c>
      <c r="T408">
        <f t="shared" si="27"/>
        <v>2011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8"/>
        <v>92.32</v>
      </c>
      <c r="Q409" s="10" t="s">
        <v>8308</v>
      </c>
      <c r="R409" t="s">
        <v>8313</v>
      </c>
      <c r="S409" s="15">
        <f t="shared" si="26"/>
        <v>40806.870949074073</v>
      </c>
      <c r="T409">
        <f t="shared" si="27"/>
        <v>2011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8"/>
        <v>160.16</v>
      </c>
      <c r="Q410" s="10" t="s">
        <v>8308</v>
      </c>
      <c r="R410" t="s">
        <v>8313</v>
      </c>
      <c r="S410" s="15">
        <f t="shared" si="26"/>
        <v>41543.735995370371</v>
      </c>
      <c r="T410">
        <f t="shared" si="27"/>
        <v>2013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8"/>
        <v>45.6</v>
      </c>
      <c r="Q411" s="10" t="s">
        <v>8308</v>
      </c>
      <c r="R411" t="s">
        <v>8313</v>
      </c>
      <c r="S411" s="15">
        <f t="shared" si="26"/>
        <v>42543.862777777773</v>
      </c>
      <c r="T411">
        <f t="shared" si="27"/>
        <v>2016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8"/>
        <v>183.29</v>
      </c>
      <c r="Q412" s="10" t="s">
        <v>8308</v>
      </c>
      <c r="R412" t="s">
        <v>8313</v>
      </c>
      <c r="S412" s="15">
        <f t="shared" si="26"/>
        <v>42113.981446759266</v>
      </c>
      <c r="T412">
        <f t="shared" si="27"/>
        <v>2015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8"/>
        <v>125.79</v>
      </c>
      <c r="Q413" s="10" t="s">
        <v>8308</v>
      </c>
      <c r="R413" t="s">
        <v>8313</v>
      </c>
      <c r="S413" s="15">
        <f t="shared" si="26"/>
        <v>41598.17597222222</v>
      </c>
      <c r="T413">
        <f t="shared" si="27"/>
        <v>2013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8"/>
        <v>57.65</v>
      </c>
      <c r="Q414" s="10" t="s">
        <v>8308</v>
      </c>
      <c r="R414" t="s">
        <v>8313</v>
      </c>
      <c r="S414" s="15">
        <f t="shared" si="26"/>
        <v>41099.742800925924</v>
      </c>
      <c r="T414">
        <f t="shared" si="27"/>
        <v>2012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8"/>
        <v>78.66</v>
      </c>
      <c r="Q415" s="10" t="s">
        <v>8308</v>
      </c>
      <c r="R415" t="s">
        <v>8313</v>
      </c>
      <c r="S415" s="15">
        <f t="shared" si="26"/>
        <v>41079.877442129626</v>
      </c>
      <c r="T415">
        <f t="shared" si="27"/>
        <v>2012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8"/>
        <v>91.48</v>
      </c>
      <c r="Q416" s="10" t="s">
        <v>8308</v>
      </c>
      <c r="R416" t="s">
        <v>8313</v>
      </c>
      <c r="S416" s="15">
        <f t="shared" si="26"/>
        <v>41529.063252314816</v>
      </c>
      <c r="T416">
        <f t="shared" si="27"/>
        <v>2013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8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>
        <f t="shared" si="27"/>
        <v>2014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8"/>
        <v>48.09</v>
      </c>
      <c r="Q418" s="10" t="s">
        <v>8308</v>
      </c>
      <c r="R418" t="s">
        <v>8313</v>
      </c>
      <c r="S418" s="15">
        <f t="shared" si="26"/>
        <v>41648.396192129629</v>
      </c>
      <c r="T418">
        <f t="shared" si="27"/>
        <v>2014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8"/>
        <v>202.42</v>
      </c>
      <c r="Q419" s="10" t="s">
        <v>8308</v>
      </c>
      <c r="R419" t="s">
        <v>8313</v>
      </c>
      <c r="S419" s="15">
        <f t="shared" si="26"/>
        <v>41360.970601851855</v>
      </c>
      <c r="T419">
        <f t="shared" si="27"/>
        <v>2013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8"/>
        <v>216.75</v>
      </c>
      <c r="Q420" s="10" t="s">
        <v>8308</v>
      </c>
      <c r="R420" t="s">
        <v>8313</v>
      </c>
      <c r="S420" s="15">
        <f t="shared" si="26"/>
        <v>42178.282372685186</v>
      </c>
      <c r="T420">
        <f t="shared" si="27"/>
        <v>2015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8"/>
        <v>110.07</v>
      </c>
      <c r="Q421" s="10" t="s">
        <v>8308</v>
      </c>
      <c r="R421" t="s">
        <v>8313</v>
      </c>
      <c r="S421" s="15">
        <f t="shared" si="26"/>
        <v>41394.842442129629</v>
      </c>
      <c r="T421">
        <f t="shared" si="27"/>
        <v>2013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8"/>
        <v>4.83</v>
      </c>
      <c r="Q422" s="10" t="s">
        <v>8308</v>
      </c>
      <c r="R422" t="s">
        <v>8314</v>
      </c>
      <c r="S422" s="15">
        <f t="shared" si="26"/>
        <v>41682.23646990741</v>
      </c>
      <c r="T422">
        <f t="shared" si="27"/>
        <v>2014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8"/>
        <v>50.17</v>
      </c>
      <c r="Q423" s="10" t="s">
        <v>8308</v>
      </c>
      <c r="R423" t="s">
        <v>8314</v>
      </c>
      <c r="S423" s="15">
        <f t="shared" si="26"/>
        <v>42177.491388888884</v>
      </c>
      <c r="T423">
        <f t="shared" si="27"/>
        <v>2015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8"/>
        <v>35.83</v>
      </c>
      <c r="Q424" s="10" t="s">
        <v>8308</v>
      </c>
      <c r="R424" t="s">
        <v>8314</v>
      </c>
      <c r="S424" s="15">
        <f t="shared" si="26"/>
        <v>41863.260381944441</v>
      </c>
      <c r="T424">
        <f t="shared" si="27"/>
        <v>2014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8"/>
        <v>11.77</v>
      </c>
      <c r="Q425" s="10" t="s">
        <v>8308</v>
      </c>
      <c r="R425" t="s">
        <v>8314</v>
      </c>
      <c r="S425" s="15">
        <f t="shared" si="26"/>
        <v>41400.92627314815</v>
      </c>
      <c r="T425">
        <f t="shared" si="27"/>
        <v>2013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8"/>
        <v>40.78</v>
      </c>
      <c r="Q426" s="10" t="s">
        <v>8308</v>
      </c>
      <c r="R426" t="s">
        <v>8314</v>
      </c>
      <c r="S426" s="15">
        <f t="shared" si="26"/>
        <v>40934.376145833332</v>
      </c>
      <c r="T426">
        <f t="shared" si="27"/>
        <v>2012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8"/>
        <v>3</v>
      </c>
      <c r="Q427" s="10" t="s">
        <v>8308</v>
      </c>
      <c r="R427" t="s">
        <v>8314</v>
      </c>
      <c r="S427" s="15">
        <f t="shared" si="26"/>
        <v>42275.861157407402</v>
      </c>
      <c r="T427">
        <f t="shared" si="27"/>
        <v>2015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8"/>
        <v>16.63</v>
      </c>
      <c r="Q428" s="10" t="s">
        <v>8308</v>
      </c>
      <c r="R428" t="s">
        <v>8314</v>
      </c>
      <c r="S428" s="15">
        <f t="shared" si="26"/>
        <v>42400.711967592593</v>
      </c>
      <c r="T428">
        <f t="shared" si="27"/>
        <v>2016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 t="str">
        <f t="shared" si="28"/>
        <v>N/A</v>
      </c>
      <c r="Q429" s="10" t="s">
        <v>8308</v>
      </c>
      <c r="R429" t="s">
        <v>8314</v>
      </c>
      <c r="S429" s="15">
        <f t="shared" si="26"/>
        <v>42285.909027777772</v>
      </c>
      <c r="T429">
        <f t="shared" si="27"/>
        <v>2015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8"/>
        <v>52</v>
      </c>
      <c r="Q430" s="10" t="s">
        <v>8308</v>
      </c>
      <c r="R430" t="s">
        <v>8314</v>
      </c>
      <c r="S430" s="15">
        <f t="shared" si="26"/>
        <v>41778.766724537039</v>
      </c>
      <c r="T430">
        <f t="shared" si="27"/>
        <v>2014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 t="str">
        <f t="shared" si="28"/>
        <v>N/A</v>
      </c>
      <c r="Q431" s="10" t="s">
        <v>8308</v>
      </c>
      <c r="R431" t="s">
        <v>8314</v>
      </c>
      <c r="S431" s="15">
        <f t="shared" si="26"/>
        <v>40070.901412037041</v>
      </c>
      <c r="T431">
        <f t="shared" si="27"/>
        <v>2009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8"/>
        <v>4.8</v>
      </c>
      <c r="Q432" s="10" t="s">
        <v>8308</v>
      </c>
      <c r="R432" t="s">
        <v>8314</v>
      </c>
      <c r="S432" s="15">
        <f t="shared" si="26"/>
        <v>41513.107256944444</v>
      </c>
      <c r="T432">
        <f t="shared" si="27"/>
        <v>2013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8"/>
        <v>51.88</v>
      </c>
      <c r="Q433" s="10" t="s">
        <v>8308</v>
      </c>
      <c r="R433" t="s">
        <v>8314</v>
      </c>
      <c r="S433" s="15">
        <f t="shared" si="26"/>
        <v>42526.871331018512</v>
      </c>
      <c r="T433">
        <f t="shared" si="27"/>
        <v>2016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8"/>
        <v>71.25</v>
      </c>
      <c r="Q434" s="10" t="s">
        <v>8308</v>
      </c>
      <c r="R434" t="s">
        <v>8314</v>
      </c>
      <c r="S434" s="15">
        <f t="shared" si="26"/>
        <v>42238.726631944446</v>
      </c>
      <c r="T434">
        <f t="shared" si="27"/>
        <v>2015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 t="str">
        <f t="shared" si="28"/>
        <v>N/A</v>
      </c>
      <c r="Q435" s="10" t="s">
        <v>8308</v>
      </c>
      <c r="R435" t="s">
        <v>8314</v>
      </c>
      <c r="S435" s="15">
        <f t="shared" si="26"/>
        <v>42228.629884259266</v>
      </c>
      <c r="T435">
        <f t="shared" si="27"/>
        <v>2015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8"/>
        <v>62.5</v>
      </c>
      <c r="Q436" s="10" t="s">
        <v>8308</v>
      </c>
      <c r="R436" t="s">
        <v>8314</v>
      </c>
      <c r="S436" s="15">
        <f t="shared" si="26"/>
        <v>41576.834513888891</v>
      </c>
      <c r="T436">
        <f t="shared" si="27"/>
        <v>2013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8"/>
        <v>1</v>
      </c>
      <c r="Q437" s="10" t="s">
        <v>8308</v>
      </c>
      <c r="R437" t="s">
        <v>8314</v>
      </c>
      <c r="S437" s="15">
        <f t="shared" si="26"/>
        <v>41500.747453703705</v>
      </c>
      <c r="T437">
        <f t="shared" si="27"/>
        <v>2013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 t="str">
        <f t="shared" si="28"/>
        <v>N/A</v>
      </c>
      <c r="Q438" s="10" t="s">
        <v>8308</v>
      </c>
      <c r="R438" t="s">
        <v>8314</v>
      </c>
      <c r="S438" s="15">
        <f t="shared" si="26"/>
        <v>41456.36241898148</v>
      </c>
      <c r="T438">
        <f t="shared" si="27"/>
        <v>2013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 t="str">
        <f t="shared" si="28"/>
        <v>N/A</v>
      </c>
      <c r="Q439" s="10" t="s">
        <v>8308</v>
      </c>
      <c r="R439" t="s">
        <v>8314</v>
      </c>
      <c r="S439" s="15">
        <f t="shared" si="26"/>
        <v>42591.31858796296</v>
      </c>
      <c r="T439">
        <f t="shared" si="27"/>
        <v>2016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8"/>
        <v>170.55</v>
      </c>
      <c r="Q440" s="10" t="s">
        <v>8308</v>
      </c>
      <c r="R440" t="s">
        <v>8314</v>
      </c>
      <c r="S440" s="15">
        <f t="shared" si="26"/>
        <v>42296.261087962965</v>
      </c>
      <c r="T440">
        <f t="shared" si="27"/>
        <v>2015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 t="str">
        <f t="shared" si="28"/>
        <v>N/A</v>
      </c>
      <c r="Q441" s="10" t="s">
        <v>8308</v>
      </c>
      <c r="R441" t="s">
        <v>8314</v>
      </c>
      <c r="S441" s="15">
        <f t="shared" si="26"/>
        <v>41919.761782407404</v>
      </c>
      <c r="T441">
        <f t="shared" si="27"/>
        <v>2014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8"/>
        <v>5</v>
      </c>
      <c r="Q442" s="10" t="s">
        <v>8308</v>
      </c>
      <c r="R442" t="s">
        <v>8314</v>
      </c>
      <c r="S442" s="15">
        <f t="shared" si="26"/>
        <v>42423.985567129625</v>
      </c>
      <c r="T442">
        <f t="shared" si="27"/>
        <v>2016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 t="str">
        <f t="shared" si="28"/>
        <v>N/A</v>
      </c>
      <c r="Q443" s="10" t="s">
        <v>8308</v>
      </c>
      <c r="R443" t="s">
        <v>8314</v>
      </c>
      <c r="S443" s="15">
        <f t="shared" si="26"/>
        <v>41550.793935185182</v>
      </c>
      <c r="T443">
        <f t="shared" si="27"/>
        <v>2013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8"/>
        <v>393.59</v>
      </c>
      <c r="Q444" s="10" t="s">
        <v>8308</v>
      </c>
      <c r="R444" t="s">
        <v>8314</v>
      </c>
      <c r="S444" s="15">
        <f t="shared" si="26"/>
        <v>42024.888692129629</v>
      </c>
      <c r="T444">
        <f t="shared" si="27"/>
        <v>2015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si="28"/>
        <v>5</v>
      </c>
      <c r="Q445" s="10" t="s">
        <v>8308</v>
      </c>
      <c r="R445" t="s">
        <v>8314</v>
      </c>
      <c r="S445" s="15">
        <f t="shared" si="26"/>
        <v>41650.015057870369</v>
      </c>
      <c r="T445">
        <f t="shared" si="27"/>
        <v>2014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50</v>
      </c>
      <c r="Q446" s="10" t="s">
        <v>8308</v>
      </c>
      <c r="R446" t="s">
        <v>8314</v>
      </c>
      <c r="S446" s="15">
        <f t="shared" si="26"/>
        <v>40894.906956018516</v>
      </c>
      <c r="T446">
        <f t="shared" si="27"/>
        <v>2011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1</v>
      </c>
      <c r="Q447" s="10" t="s">
        <v>8308</v>
      </c>
      <c r="R447" t="s">
        <v>8314</v>
      </c>
      <c r="S447" s="15">
        <f t="shared" si="26"/>
        <v>42130.335358796292</v>
      </c>
      <c r="T447">
        <f t="shared" si="27"/>
        <v>2015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47.88</v>
      </c>
      <c r="Q448" s="10" t="s">
        <v>8308</v>
      </c>
      <c r="R448" t="s">
        <v>8314</v>
      </c>
      <c r="S448" s="15">
        <f t="shared" si="26"/>
        <v>42037.083564814813</v>
      </c>
      <c r="T448">
        <f t="shared" si="27"/>
        <v>2015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5</v>
      </c>
      <c r="Q449" s="10" t="s">
        <v>8308</v>
      </c>
      <c r="R449" t="s">
        <v>8314</v>
      </c>
      <c r="S449" s="15">
        <f t="shared" si="26"/>
        <v>41331.555127314816</v>
      </c>
      <c r="T449">
        <f t="shared" si="27"/>
        <v>2013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si="28"/>
        <v>20.5</v>
      </c>
      <c r="Q450" s="10" t="s">
        <v>8308</v>
      </c>
      <c r="R450" t="s">
        <v>8314</v>
      </c>
      <c r="S450" s="15">
        <f t="shared" si="26"/>
        <v>41753.758043981477</v>
      </c>
      <c r="T450">
        <f t="shared" si="27"/>
        <v>2014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>
        <f t="shared" si="28"/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56.57</v>
      </c>
      <c r="Q452" s="10" t="s">
        <v>8308</v>
      </c>
      <c r="R452" t="s">
        <v>8314</v>
      </c>
      <c r="S452" s="15">
        <f t="shared" si="30"/>
        <v>41654.946759259255</v>
      </c>
      <c r="T452">
        <f t="shared" si="31"/>
        <v>2014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 t="str">
        <f t="shared" si="28"/>
        <v>N/A</v>
      </c>
      <c r="Q453" s="10" t="s">
        <v>8308</v>
      </c>
      <c r="R453" t="s">
        <v>8314</v>
      </c>
      <c r="S453" s="15">
        <f t="shared" si="30"/>
        <v>41634.715173611112</v>
      </c>
      <c r="T453">
        <f t="shared" si="31"/>
        <v>2013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40</v>
      </c>
      <c r="Q454" s="10" t="s">
        <v>8308</v>
      </c>
      <c r="R454" t="s">
        <v>8314</v>
      </c>
      <c r="S454" s="15">
        <f t="shared" si="30"/>
        <v>42107.703877314809</v>
      </c>
      <c r="T454">
        <f t="shared" si="31"/>
        <v>2015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13</v>
      </c>
      <c r="Q455" s="10" t="s">
        <v>8308</v>
      </c>
      <c r="R455" t="s">
        <v>8314</v>
      </c>
      <c r="S455" s="15">
        <f t="shared" si="30"/>
        <v>42038.824988425928</v>
      </c>
      <c r="T455">
        <f t="shared" si="31"/>
        <v>2015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>
        <f t="shared" si="31"/>
        <v>2014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22.5</v>
      </c>
      <c r="Q457" s="10" t="s">
        <v>8308</v>
      </c>
      <c r="R457" t="s">
        <v>8314</v>
      </c>
      <c r="S457" s="15">
        <f t="shared" si="30"/>
        <v>40971.002569444441</v>
      </c>
      <c r="T457">
        <f t="shared" si="31"/>
        <v>2012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>
        <f t="shared" si="31"/>
        <v>2013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 t="str">
        <f t="shared" ref="P459:P522" si="32">IFERROR(ROUND(E459/L459,2),"N/A")</f>
        <v>N/A</v>
      </c>
      <c r="Q459" s="10" t="s">
        <v>8308</v>
      </c>
      <c r="R459" t="s">
        <v>8314</v>
      </c>
      <c r="S459" s="15">
        <f t="shared" si="30"/>
        <v>41837.767500000002</v>
      </c>
      <c r="T459">
        <f t="shared" si="31"/>
        <v>2014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32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>
        <f t="shared" si="31"/>
        <v>2013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32"/>
        <v>25</v>
      </c>
      <c r="Q461" s="10" t="s">
        <v>8308</v>
      </c>
      <c r="R461" t="s">
        <v>8314</v>
      </c>
      <c r="S461" s="15">
        <f t="shared" si="30"/>
        <v>40800.6403587963</v>
      </c>
      <c r="T461">
        <f t="shared" si="31"/>
        <v>2011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32"/>
        <v>12.5</v>
      </c>
      <c r="Q462" s="10" t="s">
        <v>8308</v>
      </c>
      <c r="R462" t="s">
        <v>8314</v>
      </c>
      <c r="S462" s="15">
        <f t="shared" si="30"/>
        <v>41759.542534722219</v>
      </c>
      <c r="T462">
        <f t="shared" si="31"/>
        <v>2014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 t="str">
        <f t="shared" si="32"/>
        <v>N/A</v>
      </c>
      <c r="Q463" s="10" t="s">
        <v>8308</v>
      </c>
      <c r="R463" t="s">
        <v>8314</v>
      </c>
      <c r="S463" s="15">
        <f t="shared" si="30"/>
        <v>41407.84684027778</v>
      </c>
      <c r="T463">
        <f t="shared" si="31"/>
        <v>2013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 t="str">
        <f t="shared" si="32"/>
        <v>N/A</v>
      </c>
      <c r="Q464" s="10" t="s">
        <v>8308</v>
      </c>
      <c r="R464" t="s">
        <v>8314</v>
      </c>
      <c r="S464" s="15">
        <f t="shared" si="30"/>
        <v>40705.126631944448</v>
      </c>
      <c r="T464">
        <f t="shared" si="31"/>
        <v>2011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32"/>
        <v>113.64</v>
      </c>
      <c r="Q465" s="10" t="s">
        <v>8308</v>
      </c>
      <c r="R465" t="s">
        <v>8314</v>
      </c>
      <c r="S465" s="15">
        <f t="shared" si="30"/>
        <v>40750.710104166668</v>
      </c>
      <c r="T465">
        <f t="shared" si="31"/>
        <v>2011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32"/>
        <v>1</v>
      </c>
      <c r="Q466" s="10" t="s">
        <v>8308</v>
      </c>
      <c r="R466" t="s">
        <v>8314</v>
      </c>
      <c r="S466" s="15">
        <f t="shared" si="30"/>
        <v>42488.848784722228</v>
      </c>
      <c r="T466">
        <f t="shared" si="31"/>
        <v>2016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32"/>
        <v>17.25</v>
      </c>
      <c r="Q467" s="10" t="s">
        <v>8308</v>
      </c>
      <c r="R467" t="s">
        <v>8314</v>
      </c>
      <c r="S467" s="15">
        <f t="shared" si="30"/>
        <v>41801.120069444441</v>
      </c>
      <c r="T467">
        <f t="shared" si="31"/>
        <v>2014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32"/>
        <v>15.2</v>
      </c>
      <c r="Q468" s="10" t="s">
        <v>8308</v>
      </c>
      <c r="R468" t="s">
        <v>8314</v>
      </c>
      <c r="S468" s="15">
        <f t="shared" si="30"/>
        <v>41129.942870370374</v>
      </c>
      <c r="T468">
        <f t="shared" si="31"/>
        <v>2012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32"/>
        <v>110.64</v>
      </c>
      <c r="Q469" s="10" t="s">
        <v>8308</v>
      </c>
      <c r="R469" t="s">
        <v>8314</v>
      </c>
      <c r="S469" s="15">
        <f t="shared" si="30"/>
        <v>41135.679791666669</v>
      </c>
      <c r="T469">
        <f t="shared" si="31"/>
        <v>2012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 t="str">
        <f t="shared" si="32"/>
        <v>N/A</v>
      </c>
      <c r="Q470" s="10" t="s">
        <v>8308</v>
      </c>
      <c r="R470" t="s">
        <v>8314</v>
      </c>
      <c r="S470" s="15">
        <f t="shared" si="30"/>
        <v>41041.167627314811</v>
      </c>
      <c r="T470">
        <f t="shared" si="31"/>
        <v>2012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 t="str">
        <f t="shared" si="32"/>
        <v>N/A</v>
      </c>
      <c r="Q471" s="10" t="s">
        <v>8308</v>
      </c>
      <c r="R471" t="s">
        <v>8314</v>
      </c>
      <c r="S471" s="15">
        <f t="shared" si="30"/>
        <v>41827.989861111113</v>
      </c>
      <c r="T471">
        <f t="shared" si="31"/>
        <v>2014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32"/>
        <v>25.5</v>
      </c>
      <c r="Q472" s="10" t="s">
        <v>8308</v>
      </c>
      <c r="R472" t="s">
        <v>8314</v>
      </c>
      <c r="S472" s="15">
        <f t="shared" si="30"/>
        <v>41605.167696759258</v>
      </c>
      <c r="T472">
        <f t="shared" si="31"/>
        <v>2013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32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>
        <f t="shared" si="31"/>
        <v>2014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32"/>
        <v>28.2</v>
      </c>
      <c r="Q474" s="10" t="s">
        <v>8308</v>
      </c>
      <c r="R474" t="s">
        <v>8314</v>
      </c>
      <c r="S474" s="15">
        <f t="shared" si="30"/>
        <v>41844.922662037039</v>
      </c>
      <c r="T474">
        <f t="shared" si="31"/>
        <v>2014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32"/>
        <v>61.5</v>
      </c>
      <c r="Q475" s="10" t="s">
        <v>8308</v>
      </c>
      <c r="R475" t="s">
        <v>8314</v>
      </c>
      <c r="S475" s="15">
        <f t="shared" si="30"/>
        <v>41869.698136574072</v>
      </c>
      <c r="T475">
        <f t="shared" si="31"/>
        <v>2014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32"/>
        <v>1</v>
      </c>
      <c r="Q476" s="10" t="s">
        <v>8308</v>
      </c>
      <c r="R476" t="s">
        <v>8314</v>
      </c>
      <c r="S476" s="15">
        <f t="shared" si="30"/>
        <v>42753.329039351855</v>
      </c>
      <c r="T476">
        <f t="shared" si="31"/>
        <v>2017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 t="str">
        <f t="shared" si="32"/>
        <v>N/A</v>
      </c>
      <c r="Q477" s="10" t="s">
        <v>8308</v>
      </c>
      <c r="R477" t="s">
        <v>8314</v>
      </c>
      <c r="S477" s="15">
        <f t="shared" si="30"/>
        <v>42100.086145833338</v>
      </c>
      <c r="T477">
        <f t="shared" si="31"/>
        <v>2015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32"/>
        <v>39.57</v>
      </c>
      <c r="Q478" s="10" t="s">
        <v>8308</v>
      </c>
      <c r="R478" t="s">
        <v>8314</v>
      </c>
      <c r="S478" s="15">
        <f t="shared" si="30"/>
        <v>41757.975011574075</v>
      </c>
      <c r="T478">
        <f t="shared" si="31"/>
        <v>2014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 t="str">
        <f t="shared" si="32"/>
        <v>N/A</v>
      </c>
      <c r="Q479" s="10" t="s">
        <v>8308</v>
      </c>
      <c r="R479" t="s">
        <v>8314</v>
      </c>
      <c r="S479" s="15">
        <f t="shared" si="30"/>
        <v>40987.83488425926</v>
      </c>
      <c r="T479">
        <f t="shared" si="31"/>
        <v>2012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 t="str">
        <f t="shared" si="32"/>
        <v>N/A</v>
      </c>
      <c r="Q480" s="10" t="s">
        <v>8308</v>
      </c>
      <c r="R480" t="s">
        <v>8314</v>
      </c>
      <c r="S480" s="15">
        <f t="shared" si="30"/>
        <v>42065.910983796297</v>
      </c>
      <c r="T480">
        <f t="shared" si="31"/>
        <v>2015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32"/>
        <v>88.8</v>
      </c>
      <c r="Q481" s="10" t="s">
        <v>8308</v>
      </c>
      <c r="R481" t="s">
        <v>8314</v>
      </c>
      <c r="S481" s="15">
        <f t="shared" si="30"/>
        <v>41904.407812500001</v>
      </c>
      <c r="T481">
        <f t="shared" si="31"/>
        <v>2014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32"/>
        <v>55.46</v>
      </c>
      <c r="Q482" s="10" t="s">
        <v>8308</v>
      </c>
      <c r="R482" t="s">
        <v>8314</v>
      </c>
      <c r="S482" s="15">
        <f t="shared" si="30"/>
        <v>41465.500173611108</v>
      </c>
      <c r="T482">
        <f t="shared" si="31"/>
        <v>2013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32"/>
        <v>87.14</v>
      </c>
      <c r="Q483" s="10" t="s">
        <v>8308</v>
      </c>
      <c r="R483" t="s">
        <v>8314</v>
      </c>
      <c r="S483" s="15">
        <f t="shared" si="30"/>
        <v>41162.672326388885</v>
      </c>
      <c r="T483">
        <f t="shared" si="31"/>
        <v>2012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32"/>
        <v>10</v>
      </c>
      <c r="Q484" s="10" t="s">
        <v>8308</v>
      </c>
      <c r="R484" t="s">
        <v>8314</v>
      </c>
      <c r="S484" s="15">
        <f t="shared" si="30"/>
        <v>42447.896875000006</v>
      </c>
      <c r="T484">
        <f t="shared" si="31"/>
        <v>2016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32"/>
        <v>51.22</v>
      </c>
      <c r="Q485" s="10" t="s">
        <v>8308</v>
      </c>
      <c r="R485" t="s">
        <v>8314</v>
      </c>
      <c r="S485" s="15">
        <f t="shared" si="30"/>
        <v>41243.197592592594</v>
      </c>
      <c r="T485">
        <f t="shared" si="31"/>
        <v>2012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32"/>
        <v>13.55</v>
      </c>
      <c r="Q486" s="10" t="s">
        <v>8308</v>
      </c>
      <c r="R486" t="s">
        <v>8314</v>
      </c>
      <c r="S486" s="15">
        <f t="shared" si="30"/>
        <v>42272.93949074074</v>
      </c>
      <c r="T486">
        <f t="shared" si="31"/>
        <v>2015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32"/>
        <v>66.52</v>
      </c>
      <c r="Q487" s="10" t="s">
        <v>8308</v>
      </c>
      <c r="R487" t="s">
        <v>8314</v>
      </c>
      <c r="S487" s="15">
        <f t="shared" si="30"/>
        <v>41381.50577546296</v>
      </c>
      <c r="T487">
        <f t="shared" si="31"/>
        <v>2013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32"/>
        <v>50</v>
      </c>
      <c r="Q488" s="10" t="s">
        <v>8308</v>
      </c>
      <c r="R488" t="s">
        <v>8314</v>
      </c>
      <c r="S488" s="15">
        <f t="shared" si="30"/>
        <v>41761.94258101852</v>
      </c>
      <c r="T488">
        <f t="shared" si="31"/>
        <v>2014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 t="str">
        <f t="shared" si="32"/>
        <v>N/A</v>
      </c>
      <c r="Q489" s="10" t="s">
        <v>8308</v>
      </c>
      <c r="R489" t="s">
        <v>8314</v>
      </c>
      <c r="S489" s="15">
        <f t="shared" si="30"/>
        <v>42669.594837962963</v>
      </c>
      <c r="T489">
        <f t="shared" si="31"/>
        <v>2016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 t="str">
        <f t="shared" si="32"/>
        <v>N/A</v>
      </c>
      <c r="Q490" s="10" t="s">
        <v>8308</v>
      </c>
      <c r="R490" t="s">
        <v>8314</v>
      </c>
      <c r="S490" s="15">
        <f t="shared" si="30"/>
        <v>42714.054398148146</v>
      </c>
      <c r="T490">
        <f t="shared" si="31"/>
        <v>2016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32"/>
        <v>71.67</v>
      </c>
      <c r="Q491" s="10" t="s">
        <v>8308</v>
      </c>
      <c r="R491" t="s">
        <v>8314</v>
      </c>
      <c r="S491" s="15">
        <f t="shared" si="30"/>
        <v>40882.481666666667</v>
      </c>
      <c r="T491">
        <f t="shared" si="31"/>
        <v>2011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 t="str">
        <f t="shared" si="32"/>
        <v>N/A</v>
      </c>
      <c r="Q492" s="10" t="s">
        <v>8308</v>
      </c>
      <c r="R492" t="s">
        <v>8314</v>
      </c>
      <c r="S492" s="15">
        <f t="shared" si="30"/>
        <v>41113.968576388892</v>
      </c>
      <c r="T492">
        <f t="shared" si="31"/>
        <v>2012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 t="str">
        <f t="shared" si="32"/>
        <v>N/A</v>
      </c>
      <c r="Q493" s="10" t="s">
        <v>8308</v>
      </c>
      <c r="R493" t="s">
        <v>8314</v>
      </c>
      <c r="S493" s="15">
        <f t="shared" si="30"/>
        <v>42366.982627314821</v>
      </c>
      <c r="T493">
        <f t="shared" si="31"/>
        <v>2015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 t="str">
        <f t="shared" si="32"/>
        <v>N/A</v>
      </c>
      <c r="Q494" s="10" t="s">
        <v>8308</v>
      </c>
      <c r="R494" t="s">
        <v>8314</v>
      </c>
      <c r="S494" s="15">
        <f t="shared" si="30"/>
        <v>42596.03506944445</v>
      </c>
      <c r="T494">
        <f t="shared" si="31"/>
        <v>2016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 t="str">
        <f t="shared" si="32"/>
        <v>N/A</v>
      </c>
      <c r="Q495" s="10" t="s">
        <v>8308</v>
      </c>
      <c r="R495" t="s">
        <v>8314</v>
      </c>
      <c r="S495" s="15">
        <f t="shared" si="30"/>
        <v>42114.726134259254</v>
      </c>
      <c r="T495">
        <f t="shared" si="31"/>
        <v>2015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32"/>
        <v>10.33</v>
      </c>
      <c r="Q496" s="10" t="s">
        <v>8308</v>
      </c>
      <c r="R496" t="s">
        <v>8314</v>
      </c>
      <c r="S496" s="15">
        <f t="shared" si="30"/>
        <v>41799.830613425926</v>
      </c>
      <c r="T496">
        <f t="shared" si="31"/>
        <v>2014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 t="str">
        <f t="shared" si="32"/>
        <v>N/A</v>
      </c>
      <c r="Q497" s="10" t="s">
        <v>8308</v>
      </c>
      <c r="R497" t="s">
        <v>8314</v>
      </c>
      <c r="S497" s="15">
        <f t="shared" si="30"/>
        <v>42171.827604166669</v>
      </c>
      <c r="T497">
        <f t="shared" si="31"/>
        <v>2015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32"/>
        <v>1</v>
      </c>
      <c r="Q498" s="10" t="s">
        <v>8308</v>
      </c>
      <c r="R498" t="s">
        <v>8314</v>
      </c>
      <c r="S498" s="15">
        <f t="shared" si="30"/>
        <v>41620.93141203704</v>
      </c>
      <c r="T498">
        <f t="shared" si="31"/>
        <v>2013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32"/>
        <v>10</v>
      </c>
      <c r="Q499" s="10" t="s">
        <v>8308</v>
      </c>
      <c r="R499" t="s">
        <v>8314</v>
      </c>
      <c r="S499" s="15">
        <f t="shared" si="30"/>
        <v>41945.037789351853</v>
      </c>
      <c r="T499">
        <f t="shared" si="31"/>
        <v>2014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32"/>
        <v>136.09</v>
      </c>
      <c r="Q500" s="10" t="s">
        <v>8308</v>
      </c>
      <c r="R500" t="s">
        <v>8314</v>
      </c>
      <c r="S500" s="15">
        <f t="shared" si="30"/>
        <v>40858.762141203704</v>
      </c>
      <c r="T500">
        <f t="shared" si="31"/>
        <v>2011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32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>
        <f t="shared" si="31"/>
        <v>2009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32"/>
        <v>53.75</v>
      </c>
      <c r="Q502" s="10" t="s">
        <v>8308</v>
      </c>
      <c r="R502" t="s">
        <v>8314</v>
      </c>
      <c r="S502" s="15">
        <f t="shared" si="30"/>
        <v>40247.886006944449</v>
      </c>
      <c r="T502">
        <f t="shared" si="31"/>
        <v>2010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 t="str">
        <f t="shared" si="32"/>
        <v>N/A</v>
      </c>
      <c r="Q503" s="10" t="s">
        <v>8308</v>
      </c>
      <c r="R503" t="s">
        <v>8314</v>
      </c>
      <c r="S503" s="15">
        <f t="shared" si="30"/>
        <v>40703.234386574077</v>
      </c>
      <c r="T503">
        <f t="shared" si="31"/>
        <v>2011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32"/>
        <v>57.5</v>
      </c>
      <c r="Q504" s="10" t="s">
        <v>8308</v>
      </c>
      <c r="R504" t="s">
        <v>8314</v>
      </c>
      <c r="S504" s="15">
        <f t="shared" si="30"/>
        <v>40956.553530092591</v>
      </c>
      <c r="T504">
        <f t="shared" si="31"/>
        <v>2012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32"/>
        <v>12.67</v>
      </c>
      <c r="Q505" s="10" t="s">
        <v>8308</v>
      </c>
      <c r="R505" t="s">
        <v>8314</v>
      </c>
      <c r="S505" s="15">
        <f t="shared" si="30"/>
        <v>41991.526655092588</v>
      </c>
      <c r="T505">
        <f t="shared" si="31"/>
        <v>2014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32"/>
        <v>67</v>
      </c>
      <c r="Q506" s="10" t="s">
        <v>8308</v>
      </c>
      <c r="R506" t="s">
        <v>8314</v>
      </c>
      <c r="S506" s="15">
        <f t="shared" si="30"/>
        <v>40949.98364583333</v>
      </c>
      <c r="T506">
        <f t="shared" si="31"/>
        <v>2012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32"/>
        <v>3.71</v>
      </c>
      <c r="Q507" s="10" t="s">
        <v>8308</v>
      </c>
      <c r="R507" t="s">
        <v>8314</v>
      </c>
      <c r="S507" s="15">
        <f t="shared" si="30"/>
        <v>42318.098217592589</v>
      </c>
      <c r="T507">
        <f t="shared" si="31"/>
        <v>2015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32"/>
        <v>250</v>
      </c>
      <c r="Q508" s="10" t="s">
        <v>8308</v>
      </c>
      <c r="R508" t="s">
        <v>8314</v>
      </c>
      <c r="S508" s="15">
        <f t="shared" si="30"/>
        <v>41466.552314814813</v>
      </c>
      <c r="T508">
        <f t="shared" si="31"/>
        <v>2013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si="32"/>
        <v>64</v>
      </c>
      <c r="Q509" s="10" t="s">
        <v>8308</v>
      </c>
      <c r="R509" t="s">
        <v>8314</v>
      </c>
      <c r="S509" s="15">
        <f t="shared" si="30"/>
        <v>41156.958993055552</v>
      </c>
      <c r="T509">
        <f t="shared" si="31"/>
        <v>2012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>
        <f t="shared" si="31"/>
        <v>2012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10</v>
      </c>
      <c r="Q511" s="10" t="s">
        <v>8308</v>
      </c>
      <c r="R511" t="s">
        <v>8314</v>
      </c>
      <c r="S511" s="15">
        <f t="shared" si="30"/>
        <v>42153.631597222222</v>
      </c>
      <c r="T511">
        <f t="shared" si="31"/>
        <v>2015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 t="str">
        <f t="shared" si="32"/>
        <v>N/A</v>
      </c>
      <c r="Q512" s="10" t="s">
        <v>8308</v>
      </c>
      <c r="R512" t="s">
        <v>8314</v>
      </c>
      <c r="S512" s="15">
        <f t="shared" si="30"/>
        <v>42400.176377314812</v>
      </c>
      <c r="T512">
        <f t="shared" si="31"/>
        <v>2016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30</v>
      </c>
      <c r="Q513" s="10" t="s">
        <v>8308</v>
      </c>
      <c r="R513" t="s">
        <v>8314</v>
      </c>
      <c r="S513" s="15">
        <f t="shared" si="30"/>
        <v>41340.303032407406</v>
      </c>
      <c r="T513">
        <f t="shared" si="31"/>
        <v>2013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si="32"/>
        <v>5.5</v>
      </c>
      <c r="Q514" s="10" t="s">
        <v>8308</v>
      </c>
      <c r="R514" t="s">
        <v>8314</v>
      </c>
      <c r="S514" s="15">
        <f t="shared" si="30"/>
        <v>42649.742210648154</v>
      </c>
      <c r="T514">
        <f t="shared" si="31"/>
        <v>2016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>
        <f t="shared" si="32"/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>
        <f t="shared" si="35"/>
        <v>2014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725.03</v>
      </c>
      <c r="Q517" s="10" t="s">
        <v>8308</v>
      </c>
      <c r="R517" t="s">
        <v>8314</v>
      </c>
      <c r="S517" s="15">
        <f t="shared" si="34"/>
        <v>42327.490752314814</v>
      </c>
      <c r="T517">
        <f t="shared" si="35"/>
        <v>2015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 t="str">
        <f t="shared" si="32"/>
        <v>N/A</v>
      </c>
      <c r="Q518" s="10" t="s">
        <v>8308</v>
      </c>
      <c r="R518" t="s">
        <v>8314</v>
      </c>
      <c r="S518" s="15">
        <f t="shared" si="34"/>
        <v>42091.778703703705</v>
      </c>
      <c r="T518">
        <f t="shared" si="35"/>
        <v>2015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68.33</v>
      </c>
      <c r="Q519" s="10" t="s">
        <v>8308</v>
      </c>
      <c r="R519" t="s">
        <v>8314</v>
      </c>
      <c r="S519" s="15">
        <f t="shared" si="34"/>
        <v>42738.615289351852</v>
      </c>
      <c r="T519">
        <f t="shared" si="35"/>
        <v>2017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 t="str">
        <f t="shared" si="32"/>
        <v>N/A</v>
      </c>
      <c r="Q520" s="10" t="s">
        <v>8308</v>
      </c>
      <c r="R520" t="s">
        <v>8314</v>
      </c>
      <c r="S520" s="15">
        <f t="shared" si="34"/>
        <v>42223.616018518514</v>
      </c>
      <c r="T520">
        <f t="shared" si="35"/>
        <v>2015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>
        <f t="shared" si="35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>ROUND(E522/D522*100,0)</f>
        <v>6500</v>
      </c>
      <c r="P522">
        <f>IFERROR(ROUND(E522/L522,2),"N/A")</f>
        <v>21.67</v>
      </c>
      <c r="Q522" s="10" t="s">
        <v>8315</v>
      </c>
      <c r="R522" t="s">
        <v>8316</v>
      </c>
      <c r="S522" s="15">
        <f t="shared" si="34"/>
        <v>42432.701724537037</v>
      </c>
      <c r="T522">
        <f t="shared" si="35"/>
        <v>2016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>ROUND(E523/D523*100,0)</f>
        <v>130</v>
      </c>
      <c r="P523">
        <f>IFERROR(ROUND(E523/L523,2),"N/A")</f>
        <v>3.25</v>
      </c>
      <c r="Q523" s="10" t="s">
        <v>8315</v>
      </c>
      <c r="R523" t="s">
        <v>8316</v>
      </c>
      <c r="S523" s="15">
        <f t="shared" si="34"/>
        <v>42628.849120370374</v>
      </c>
      <c r="T523">
        <f t="shared" si="35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>
        <f>ROUND(E524/D524*100,0)</f>
        <v>150</v>
      </c>
      <c r="P524">
        <f>IFERROR(ROUND(E524/L524,2),"N/A")</f>
        <v>25</v>
      </c>
      <c r="Q524" s="10" t="s">
        <v>8315</v>
      </c>
      <c r="R524" t="s">
        <v>8316</v>
      </c>
      <c r="S524" s="15">
        <f t="shared" si="34"/>
        <v>42416.691655092596</v>
      </c>
      <c r="T524">
        <f t="shared" si="35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>
        <f>ROUND(E525/D525*100,0)</f>
        <v>140</v>
      </c>
      <c r="P525">
        <f>IFERROR(ROUND(E525/L525,2),"N/A")</f>
        <v>23.33</v>
      </c>
      <c r="Q525" s="10" t="s">
        <v>8315</v>
      </c>
      <c r="R525" t="s">
        <v>8316</v>
      </c>
      <c r="S525" s="15">
        <f t="shared" si="34"/>
        <v>42493.597013888888</v>
      </c>
      <c r="T525">
        <f t="shared" si="35"/>
        <v>2016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>ROUND(E526/D526*100,0)</f>
        <v>171</v>
      </c>
      <c r="P526">
        <f>IFERROR(ROUND(E526/L526,2),"N/A")</f>
        <v>8.57</v>
      </c>
      <c r="Q526" s="10" t="s">
        <v>8315</v>
      </c>
      <c r="R526" t="s">
        <v>8316</v>
      </c>
      <c r="S526" s="15">
        <f t="shared" si="34"/>
        <v>42425.730671296296</v>
      </c>
      <c r="T526">
        <f t="shared" si="35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100</v>
      </c>
      <c r="E527" s="8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>
        <f>ROUND(E527/D527*100,0)</f>
        <v>124</v>
      </c>
      <c r="P527">
        <f>IFERROR(ROUND(E527/L527,2),"N/A")</f>
        <v>8.86</v>
      </c>
      <c r="Q527" s="10" t="s">
        <v>8315</v>
      </c>
      <c r="R527" t="s">
        <v>8316</v>
      </c>
      <c r="S527" s="15">
        <f t="shared" si="34"/>
        <v>42067.011643518519</v>
      </c>
      <c r="T527">
        <f t="shared" si="35"/>
        <v>2015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100</v>
      </c>
      <c r="E528" s="8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>
        <f>ROUND(E528/D528*100,0)</f>
        <v>180</v>
      </c>
      <c r="P528">
        <f>IFERROR(ROUND(E528/L528,2),"N/A")</f>
        <v>12</v>
      </c>
      <c r="Q528" s="10" t="s">
        <v>8315</v>
      </c>
      <c r="R528" t="s">
        <v>8316</v>
      </c>
      <c r="S528" s="15">
        <f t="shared" si="34"/>
        <v>42477.729780092588</v>
      </c>
      <c r="T528">
        <f t="shared" si="35"/>
        <v>2016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>
        <f>ROUND(E529/D529*100,0)</f>
        <v>100</v>
      </c>
      <c r="P529">
        <f>IFERROR(ROUND(E529/L529,2),"N/A")</f>
        <v>20</v>
      </c>
      <c r="Q529" s="10" t="s">
        <v>8315</v>
      </c>
      <c r="R529" t="s">
        <v>8316</v>
      </c>
      <c r="S529" s="15">
        <f t="shared" si="34"/>
        <v>42649.54923611111</v>
      </c>
      <c r="T529">
        <f t="shared" si="35"/>
        <v>2016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100</v>
      </c>
      <c r="E530" s="8">
        <v>10</v>
      </c>
      <c r="F530" t="s">
        <v>8220</v>
      </c>
      <c r="G530" t="s">
        <v>8223</v>
      </c>
      <c r="H530" t="s">
        <v>8245</v>
      </c>
      <c r="I530">
        <v>1407689102</v>
      </c>
      <c r="J530">
        <v>1405097102</v>
      </c>
      <c r="K530" t="b">
        <v>0</v>
      </c>
      <c r="L530">
        <v>1</v>
      </c>
      <c r="M530" t="b">
        <v>0</v>
      </c>
      <c r="N530" t="s">
        <v>8269</v>
      </c>
      <c r="O530">
        <f>ROUND(E530/D530*100,0)</f>
        <v>10</v>
      </c>
      <c r="P530">
        <f>IFERROR(ROUND(E530/L530,2),"N/A")</f>
        <v>10</v>
      </c>
      <c r="Q530" s="10" t="s">
        <v>8315</v>
      </c>
      <c r="R530" t="s">
        <v>8316</v>
      </c>
      <c r="S530" s="15">
        <f t="shared" si="34"/>
        <v>41831.697939814818</v>
      </c>
      <c r="T530">
        <f t="shared" si="35"/>
        <v>2014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100</v>
      </c>
      <c r="E531" s="8">
        <v>225</v>
      </c>
      <c r="F531" t="s">
        <v>8218</v>
      </c>
      <c r="G531" t="s">
        <v>8223</v>
      </c>
      <c r="H531" t="s">
        <v>8245</v>
      </c>
      <c r="I531">
        <v>1464371211</v>
      </c>
      <c r="J531">
        <v>1463161611</v>
      </c>
      <c r="K531" t="b">
        <v>0</v>
      </c>
      <c r="L531">
        <v>3</v>
      </c>
      <c r="M531" t="b">
        <v>1</v>
      </c>
      <c r="N531" t="s">
        <v>8269</v>
      </c>
      <c r="O531">
        <f>ROUND(E531/D531*100,0)</f>
        <v>225</v>
      </c>
      <c r="P531">
        <f>IFERROR(ROUND(E531/L531,2),"N/A")</f>
        <v>75</v>
      </c>
      <c r="Q531" s="10" t="s">
        <v>8315</v>
      </c>
      <c r="R531" t="s">
        <v>8316</v>
      </c>
      <c r="S531" s="15">
        <f t="shared" si="34"/>
        <v>42503.740868055553</v>
      </c>
      <c r="T531">
        <f t="shared" si="35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101</v>
      </c>
      <c r="E532" s="8">
        <v>289</v>
      </c>
      <c r="F532" t="s">
        <v>8218</v>
      </c>
      <c r="G532" t="s">
        <v>8224</v>
      </c>
      <c r="H532" t="s">
        <v>8246</v>
      </c>
      <c r="I532">
        <v>1449257348</v>
      </c>
      <c r="J532">
        <v>1444069748</v>
      </c>
      <c r="K532" t="b">
        <v>0</v>
      </c>
      <c r="L532">
        <v>15</v>
      </c>
      <c r="M532" t="b">
        <v>1</v>
      </c>
      <c r="N532" t="s">
        <v>8269</v>
      </c>
      <c r="O532">
        <f>ROUND(E532/D532*100,0)</f>
        <v>286</v>
      </c>
      <c r="P532">
        <f>IFERROR(ROUND(E532/L532,2),"N/A")</f>
        <v>19.27</v>
      </c>
      <c r="Q532" s="10" t="s">
        <v>8315</v>
      </c>
      <c r="R532" t="s">
        <v>8316</v>
      </c>
      <c r="S532" s="15">
        <f t="shared" si="34"/>
        <v>42282.770231481481</v>
      </c>
      <c r="T532">
        <f t="shared" si="35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150</v>
      </c>
      <c r="E533" s="8">
        <v>195</v>
      </c>
      <c r="F533" t="s">
        <v>8218</v>
      </c>
      <c r="G533" t="s">
        <v>8224</v>
      </c>
      <c r="H533" t="s">
        <v>8246</v>
      </c>
      <c r="I533">
        <v>1478046661</v>
      </c>
      <c r="J533">
        <v>1476837061</v>
      </c>
      <c r="K533" t="b">
        <v>0</v>
      </c>
      <c r="L533">
        <v>12</v>
      </c>
      <c r="M533" t="b">
        <v>1</v>
      </c>
      <c r="N533" t="s">
        <v>8269</v>
      </c>
      <c r="O533">
        <f>ROUND(E533/D533*100,0)</f>
        <v>130</v>
      </c>
      <c r="P533">
        <f>IFERROR(ROUND(E533/L533,2),"N/A")</f>
        <v>16.25</v>
      </c>
      <c r="Q533" s="10" t="s">
        <v>8315</v>
      </c>
      <c r="R533" t="s">
        <v>8316</v>
      </c>
      <c r="S533" s="15">
        <f t="shared" si="34"/>
        <v>42662.021539351852</v>
      </c>
      <c r="T533">
        <f t="shared" si="35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150</v>
      </c>
      <c r="E534" s="8">
        <v>230</v>
      </c>
      <c r="F534" t="s">
        <v>8218</v>
      </c>
      <c r="G534" t="s">
        <v>8224</v>
      </c>
      <c r="H534" t="s">
        <v>8246</v>
      </c>
      <c r="I534">
        <v>1450612740</v>
      </c>
      <c r="J534">
        <v>1448040425</v>
      </c>
      <c r="K534" t="b">
        <v>0</v>
      </c>
      <c r="L534">
        <v>17</v>
      </c>
      <c r="M534" t="b">
        <v>1</v>
      </c>
      <c r="N534" t="s">
        <v>8269</v>
      </c>
      <c r="O534">
        <f>ROUND(E534/D534*100,0)</f>
        <v>153</v>
      </c>
      <c r="P534">
        <f>IFERROR(ROUND(E534/L534,2),"N/A")</f>
        <v>13.53</v>
      </c>
      <c r="Q534" s="10" t="s">
        <v>8315</v>
      </c>
      <c r="R534" t="s">
        <v>8316</v>
      </c>
      <c r="S534" s="15">
        <f t="shared" si="34"/>
        <v>42328.727141203708</v>
      </c>
      <c r="T534">
        <f t="shared" si="35"/>
        <v>2015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150</v>
      </c>
      <c r="E535" s="8">
        <v>20</v>
      </c>
      <c r="F535" t="s">
        <v>8220</v>
      </c>
      <c r="G535" t="s">
        <v>8224</v>
      </c>
      <c r="H535" t="s">
        <v>8246</v>
      </c>
      <c r="I535">
        <v>1432831089</v>
      </c>
      <c r="J535">
        <v>1430239089</v>
      </c>
      <c r="K535" t="b">
        <v>0</v>
      </c>
      <c r="L535">
        <v>2</v>
      </c>
      <c r="M535" t="b">
        <v>0</v>
      </c>
      <c r="N535" t="s">
        <v>8269</v>
      </c>
      <c r="O535">
        <f>ROUND(E535/D535*100,0)</f>
        <v>13</v>
      </c>
      <c r="P535">
        <f>IFERROR(ROUND(E535/L535,2),"N/A")</f>
        <v>10</v>
      </c>
      <c r="Q535" s="10" t="s">
        <v>8315</v>
      </c>
      <c r="R535" t="s">
        <v>8316</v>
      </c>
      <c r="S535" s="15">
        <f t="shared" si="34"/>
        <v>42122.693159722221</v>
      </c>
      <c r="T535">
        <f t="shared" si="35"/>
        <v>2015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</v>
      </c>
      <c r="E536" s="8">
        <v>15</v>
      </c>
      <c r="F536" t="s">
        <v>8220</v>
      </c>
      <c r="G536" t="s">
        <v>8223</v>
      </c>
      <c r="H536" t="s">
        <v>8245</v>
      </c>
      <c r="I536">
        <v>1406753639</v>
      </c>
      <c r="J536">
        <v>1404161639</v>
      </c>
      <c r="K536" t="b">
        <v>0</v>
      </c>
      <c r="L536">
        <v>3</v>
      </c>
      <c r="M536" t="b">
        <v>0</v>
      </c>
      <c r="N536" t="s">
        <v>8269</v>
      </c>
      <c r="O536">
        <f>ROUND(E536/D536*100,0)</f>
        <v>10</v>
      </c>
      <c r="P536">
        <f>IFERROR(ROUND(E536/L536,2),"N/A")</f>
        <v>5</v>
      </c>
      <c r="Q536" s="10" t="s">
        <v>8315</v>
      </c>
      <c r="R536" t="s">
        <v>8316</v>
      </c>
      <c r="S536" s="15">
        <f t="shared" si="34"/>
        <v>41820.870821759258</v>
      </c>
      <c r="T536">
        <f t="shared" si="35"/>
        <v>2014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150</v>
      </c>
      <c r="E537" s="8">
        <v>3</v>
      </c>
      <c r="F537" t="s">
        <v>8220</v>
      </c>
      <c r="G537" t="s">
        <v>8223</v>
      </c>
      <c r="H537" t="s">
        <v>8245</v>
      </c>
      <c r="I537">
        <v>1447542000</v>
      </c>
      <c r="J537">
        <v>1446179553</v>
      </c>
      <c r="K537" t="b">
        <v>0</v>
      </c>
      <c r="L537">
        <v>2</v>
      </c>
      <c r="M537" t="b">
        <v>0</v>
      </c>
      <c r="N537" t="s">
        <v>8269</v>
      </c>
      <c r="O537">
        <f>ROUND(E537/D537*100,0)</f>
        <v>2</v>
      </c>
      <c r="P537">
        <f>IFERROR(ROUND(E537/L537,2),"N/A")</f>
        <v>1.5</v>
      </c>
      <c r="Q537" s="10" t="s">
        <v>8315</v>
      </c>
      <c r="R537" t="s">
        <v>8316</v>
      </c>
      <c r="S537" s="15">
        <f t="shared" si="34"/>
        <v>42307.189270833333</v>
      </c>
      <c r="T537">
        <f t="shared" si="35"/>
        <v>2015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200</v>
      </c>
      <c r="E538" s="8">
        <v>272</v>
      </c>
      <c r="F538" t="s">
        <v>8218</v>
      </c>
      <c r="G538" t="s">
        <v>8224</v>
      </c>
      <c r="H538" t="s">
        <v>8246</v>
      </c>
      <c r="I538">
        <v>1456444800</v>
      </c>
      <c r="J538">
        <v>1454337589</v>
      </c>
      <c r="K538" t="b">
        <v>0</v>
      </c>
      <c r="L538">
        <v>20</v>
      </c>
      <c r="M538" t="b">
        <v>1</v>
      </c>
      <c r="N538" t="s">
        <v>8269</v>
      </c>
      <c r="O538">
        <f>ROUND(E538/D538*100,0)</f>
        <v>136</v>
      </c>
      <c r="P538">
        <f>IFERROR(ROUND(E538/L538,2),"N/A")</f>
        <v>13.6</v>
      </c>
      <c r="Q538" s="10" t="s">
        <v>8315</v>
      </c>
      <c r="R538" t="s">
        <v>8316</v>
      </c>
      <c r="S538" s="15">
        <f t="shared" si="34"/>
        <v>42401.610983796301</v>
      </c>
      <c r="T538">
        <f t="shared" si="35"/>
        <v>2016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</v>
      </c>
      <c r="E539" s="8">
        <v>10</v>
      </c>
      <c r="F539" t="s">
        <v>8220</v>
      </c>
      <c r="G539" t="s">
        <v>8223</v>
      </c>
      <c r="H539" t="s">
        <v>8245</v>
      </c>
      <c r="I539">
        <v>1442635140</v>
      </c>
      <c r="J539">
        <v>1442243484</v>
      </c>
      <c r="K539" t="b">
        <v>0</v>
      </c>
      <c r="L539">
        <v>1</v>
      </c>
      <c r="M539" t="b">
        <v>0</v>
      </c>
      <c r="N539" t="s">
        <v>8269</v>
      </c>
      <c r="O539">
        <f>ROUND(E539/D539*100,0)</f>
        <v>5</v>
      </c>
      <c r="P539">
        <f>IFERROR(ROUND(E539/L539,2),"N/A")</f>
        <v>10</v>
      </c>
      <c r="Q539" s="10" t="s">
        <v>8315</v>
      </c>
      <c r="R539" t="s">
        <v>8316</v>
      </c>
      <c r="S539" s="15">
        <f t="shared" si="34"/>
        <v>42261.632916666669</v>
      </c>
      <c r="T539">
        <f t="shared" si="35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200</v>
      </c>
      <c r="E540" s="8">
        <v>0</v>
      </c>
      <c r="F540" t="s">
        <v>8221</v>
      </c>
      <c r="G540" t="s">
        <v>8224</v>
      </c>
      <c r="H540" t="s">
        <v>8246</v>
      </c>
      <c r="I540">
        <v>1491233407</v>
      </c>
      <c r="J540">
        <v>1489591807</v>
      </c>
      <c r="K540" t="b">
        <v>0</v>
      </c>
      <c r="L540">
        <v>0</v>
      </c>
      <c r="M540" t="b">
        <v>0</v>
      </c>
      <c r="N540" t="s">
        <v>8269</v>
      </c>
      <c r="O540">
        <f>ROUND(E540/D540*100,0)</f>
        <v>0</v>
      </c>
      <c r="P540" t="str">
        <f>IFERROR(ROUND(E540/L540,2),"N/A")</f>
        <v>N/A</v>
      </c>
      <c r="Q540" s="10" t="s">
        <v>8315</v>
      </c>
      <c r="R540" t="s">
        <v>8316</v>
      </c>
      <c r="S540" s="15">
        <f t="shared" si="34"/>
        <v>42809.645914351851</v>
      </c>
      <c r="T540">
        <f t="shared" si="35"/>
        <v>2017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200</v>
      </c>
      <c r="E541" s="8">
        <v>277</v>
      </c>
      <c r="F541" t="s">
        <v>8218</v>
      </c>
      <c r="G541" t="s">
        <v>8223</v>
      </c>
      <c r="H541" t="s">
        <v>8245</v>
      </c>
      <c r="I541">
        <v>1449089965</v>
      </c>
      <c r="J541">
        <v>1446670765</v>
      </c>
      <c r="K541" t="b">
        <v>0</v>
      </c>
      <c r="L541">
        <v>9</v>
      </c>
      <c r="M541" t="b">
        <v>1</v>
      </c>
      <c r="N541" t="s">
        <v>8269</v>
      </c>
      <c r="O541">
        <f>ROUND(E541/D541*100,0)</f>
        <v>139</v>
      </c>
      <c r="P541">
        <f>IFERROR(ROUND(E541/L541,2),"N/A")</f>
        <v>30.78</v>
      </c>
      <c r="Q541" s="10" t="s">
        <v>8315</v>
      </c>
      <c r="R541" t="s">
        <v>8316</v>
      </c>
      <c r="S541" s="15">
        <f t="shared" si="34"/>
        <v>42312.874594907407</v>
      </c>
      <c r="T541">
        <f t="shared" si="35"/>
        <v>2015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IFERROR(ROUND(E542/L542,2),"N/A")</f>
        <v>1</v>
      </c>
      <c r="Q542" s="10" t="s">
        <v>8317</v>
      </c>
      <c r="R542" t="s">
        <v>8318</v>
      </c>
      <c r="S542" s="15">
        <f t="shared" si="34"/>
        <v>42009.817199074074</v>
      </c>
      <c r="T542">
        <f t="shared" si="35"/>
        <v>2015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IFERROR(ROUND(E543/L543,2),"N/A")</f>
        <v>25</v>
      </c>
      <c r="Q543" s="10" t="s">
        <v>8317</v>
      </c>
      <c r="R543" t="s">
        <v>8318</v>
      </c>
      <c r="S543" s="15">
        <f t="shared" si="34"/>
        <v>42276.046689814815</v>
      </c>
      <c r="T543">
        <f t="shared" si="35"/>
        <v>2015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IFERROR(ROUND(E544/L544,2),"N/A")</f>
        <v>1</v>
      </c>
      <c r="Q544" s="10" t="s">
        <v>8317</v>
      </c>
      <c r="R544" t="s">
        <v>8318</v>
      </c>
      <c r="S544" s="15">
        <f t="shared" si="34"/>
        <v>42433.737453703703</v>
      </c>
      <c r="T544">
        <f t="shared" si="35"/>
        <v>2016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IFERROR(ROUND(E545/L545,2),"N/A")</f>
        <v>35</v>
      </c>
      <c r="Q545" s="10" t="s">
        <v>8317</v>
      </c>
      <c r="R545" t="s">
        <v>8318</v>
      </c>
      <c r="S545" s="15">
        <f t="shared" si="34"/>
        <v>41914.092152777775</v>
      </c>
      <c r="T545">
        <f t="shared" si="35"/>
        <v>2014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IFERROR(ROUND(E546/L546,2),"N/A")</f>
        <v>3</v>
      </c>
      <c r="Q546" s="10" t="s">
        <v>8317</v>
      </c>
      <c r="R546" t="s">
        <v>8318</v>
      </c>
      <c r="S546" s="15">
        <f t="shared" si="34"/>
        <v>42525.656944444447</v>
      </c>
      <c r="T546">
        <f t="shared" si="35"/>
        <v>2016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IFERROR(ROUND(E547/L547,2),"N/A")</f>
        <v>402.71</v>
      </c>
      <c r="Q547" s="10" t="s">
        <v>8317</v>
      </c>
      <c r="R547" t="s">
        <v>8318</v>
      </c>
      <c r="S547" s="15">
        <f t="shared" si="34"/>
        <v>42283.592465277776</v>
      </c>
      <c r="T547">
        <f t="shared" si="35"/>
        <v>2015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IFERROR(ROUND(E548/L548,2),"N/A")</f>
        <v>26</v>
      </c>
      <c r="Q548" s="10" t="s">
        <v>8317</v>
      </c>
      <c r="R548" t="s">
        <v>8318</v>
      </c>
      <c r="S548" s="15">
        <f t="shared" si="34"/>
        <v>42249.667997685188</v>
      </c>
      <c r="T548">
        <f t="shared" si="35"/>
        <v>2015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t="str">
        <f>IFERROR(ROUND(E549/L549,2),"N/A")</f>
        <v>N/A</v>
      </c>
      <c r="Q549" s="10" t="s">
        <v>8317</v>
      </c>
      <c r="R549" t="s">
        <v>8318</v>
      </c>
      <c r="S549" s="15">
        <f t="shared" si="34"/>
        <v>42380.696342592593</v>
      </c>
      <c r="T549">
        <f t="shared" si="35"/>
        <v>2016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IFERROR(ROUND(E550/L550,2),"N/A")</f>
        <v>9</v>
      </c>
      <c r="Q550" s="10" t="s">
        <v>8317</v>
      </c>
      <c r="R550" t="s">
        <v>8318</v>
      </c>
      <c r="S550" s="15">
        <f t="shared" si="34"/>
        <v>42276.903333333335</v>
      </c>
      <c r="T550">
        <f t="shared" si="35"/>
        <v>2015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IFERROR(ROUND(E551/L551,2),"N/A")</f>
        <v>8.5</v>
      </c>
      <c r="Q551" s="10" t="s">
        <v>8317</v>
      </c>
      <c r="R551" t="s">
        <v>8318</v>
      </c>
      <c r="S551" s="15">
        <f t="shared" si="34"/>
        <v>42163.636828703704</v>
      </c>
      <c r="T551">
        <f t="shared" si="35"/>
        <v>2015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IFERROR(ROUND(E552/L552,2),"N/A")</f>
        <v>8.75</v>
      </c>
      <c r="Q552" s="10" t="s">
        <v>8317</v>
      </c>
      <c r="R552" t="s">
        <v>8318</v>
      </c>
      <c r="S552" s="15">
        <f t="shared" si="34"/>
        <v>42753.678761574076</v>
      </c>
      <c r="T552">
        <f t="shared" si="35"/>
        <v>2017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IFERROR(ROUND(E553/L553,2),"N/A")</f>
        <v>135.04</v>
      </c>
      <c r="Q553" s="10" t="s">
        <v>8317</v>
      </c>
      <c r="R553" t="s">
        <v>8318</v>
      </c>
      <c r="S553" s="15">
        <f t="shared" si="34"/>
        <v>42173.275740740741</v>
      </c>
      <c r="T553">
        <f t="shared" si="35"/>
        <v>2015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t="str">
        <f>IFERROR(ROUND(E554/L554,2),"N/A")</f>
        <v>N/A</v>
      </c>
      <c r="Q554" s="10" t="s">
        <v>8317</v>
      </c>
      <c r="R554" t="s">
        <v>8318</v>
      </c>
      <c r="S554" s="15">
        <f t="shared" si="34"/>
        <v>42318.616851851853</v>
      </c>
      <c r="T554">
        <f t="shared" si="35"/>
        <v>2015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IFERROR(ROUND(E555/L555,2),"N/A")</f>
        <v>20.5</v>
      </c>
      <c r="Q555" s="10" t="s">
        <v>8317</v>
      </c>
      <c r="R555" t="s">
        <v>8318</v>
      </c>
      <c r="S555" s="15">
        <f t="shared" si="34"/>
        <v>41927.71980324074</v>
      </c>
      <c r="T555">
        <f t="shared" si="35"/>
        <v>2014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IFERROR(ROUND(E556/L556,2),"N/A")</f>
        <v>64.36</v>
      </c>
      <c r="Q556" s="10" t="s">
        <v>8317</v>
      </c>
      <c r="R556" t="s">
        <v>8318</v>
      </c>
      <c r="S556" s="15">
        <f t="shared" si="34"/>
        <v>41901.684861111113</v>
      </c>
      <c r="T556">
        <f t="shared" si="35"/>
        <v>2014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t="str">
        <f>IFERROR(ROUND(E557/L557,2),"N/A")</f>
        <v>N/A</v>
      </c>
      <c r="Q557" s="10" t="s">
        <v>8317</v>
      </c>
      <c r="R557" t="s">
        <v>8318</v>
      </c>
      <c r="S557" s="15">
        <f t="shared" si="34"/>
        <v>42503.353506944448</v>
      </c>
      <c r="T557">
        <f t="shared" si="35"/>
        <v>2016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IFERROR(ROUND(E558/L558,2),"N/A")</f>
        <v>200</v>
      </c>
      <c r="Q558" s="10" t="s">
        <v>8317</v>
      </c>
      <c r="R558" t="s">
        <v>8318</v>
      </c>
      <c r="S558" s="15">
        <f t="shared" si="34"/>
        <v>42345.860150462962</v>
      </c>
      <c r="T558">
        <f t="shared" si="35"/>
        <v>2015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IFERROR(ROUND(E559/L559,2),"N/A")</f>
        <v>68.3</v>
      </c>
      <c r="Q559" s="10" t="s">
        <v>8317</v>
      </c>
      <c r="R559" t="s">
        <v>8318</v>
      </c>
      <c r="S559" s="15">
        <f t="shared" si="34"/>
        <v>42676.942164351851</v>
      </c>
      <c r="T559">
        <f t="shared" si="35"/>
        <v>2016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t="str">
        <f>IFERROR(ROUND(E560/L560,2),"N/A")</f>
        <v>N/A</v>
      </c>
      <c r="Q560" s="10" t="s">
        <v>8317</v>
      </c>
      <c r="R560" t="s">
        <v>8318</v>
      </c>
      <c r="S560" s="15">
        <f t="shared" si="34"/>
        <v>42057.883159722223</v>
      </c>
      <c r="T560">
        <f t="shared" si="35"/>
        <v>2015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IFERROR(ROUND(E561/L561,2),"N/A")</f>
        <v>50</v>
      </c>
      <c r="Q561" s="10" t="s">
        <v>8317</v>
      </c>
      <c r="R561" t="s">
        <v>8318</v>
      </c>
      <c r="S561" s="15">
        <f t="shared" si="34"/>
        <v>42321.283101851848</v>
      </c>
      <c r="T561">
        <f t="shared" si="35"/>
        <v>2015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IFERROR(ROUND(E562/L562,2),"N/A")</f>
        <v>4</v>
      </c>
      <c r="Q562" s="10" t="s">
        <v>8317</v>
      </c>
      <c r="R562" t="s">
        <v>8318</v>
      </c>
      <c r="S562" s="15">
        <f t="shared" si="34"/>
        <v>41960.771354166667</v>
      </c>
      <c r="T562">
        <f t="shared" si="35"/>
        <v>2014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IFERROR(ROUND(E563/L563,2),"N/A")</f>
        <v>27.5</v>
      </c>
      <c r="Q563" s="10" t="s">
        <v>8317</v>
      </c>
      <c r="R563" t="s">
        <v>8318</v>
      </c>
      <c r="S563" s="15">
        <f t="shared" si="34"/>
        <v>42268.658715277779</v>
      </c>
      <c r="T563">
        <f t="shared" si="35"/>
        <v>2015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t="str">
        <f>IFERROR(ROUND(E564/L564,2),"N/A")</f>
        <v>N/A</v>
      </c>
      <c r="Q564" s="10" t="s">
        <v>8317</v>
      </c>
      <c r="R564" t="s">
        <v>8318</v>
      </c>
      <c r="S564" s="15">
        <f t="shared" si="34"/>
        <v>42692.389062500006</v>
      </c>
      <c r="T564">
        <f t="shared" si="35"/>
        <v>2016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IFERROR(ROUND(E565/L565,2),"N/A")</f>
        <v>34</v>
      </c>
      <c r="Q565" s="10" t="s">
        <v>8317</v>
      </c>
      <c r="R565" t="s">
        <v>8318</v>
      </c>
      <c r="S565" s="15">
        <f t="shared" si="34"/>
        <v>42022.069988425923</v>
      </c>
      <c r="T565">
        <f t="shared" si="35"/>
        <v>2015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IFERROR(ROUND(E566/L566,2),"N/A")</f>
        <v>1</v>
      </c>
      <c r="Q566" s="10" t="s">
        <v>8317</v>
      </c>
      <c r="R566" t="s">
        <v>8318</v>
      </c>
      <c r="S566" s="15">
        <f t="shared" si="34"/>
        <v>42411.942997685182</v>
      </c>
      <c r="T566">
        <f t="shared" si="35"/>
        <v>2016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t="str">
        <f>IFERROR(ROUND(E567/L567,2),"N/A")</f>
        <v>N/A</v>
      </c>
      <c r="Q567" s="10" t="s">
        <v>8317</v>
      </c>
      <c r="R567" t="s">
        <v>8318</v>
      </c>
      <c r="S567" s="15">
        <f t="shared" si="34"/>
        <v>42165.785289351858</v>
      </c>
      <c r="T567">
        <f t="shared" si="35"/>
        <v>2015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IFERROR(ROUND(E568/L568,2),"N/A")</f>
        <v>1</v>
      </c>
      <c r="Q568" s="10" t="s">
        <v>8317</v>
      </c>
      <c r="R568" t="s">
        <v>8318</v>
      </c>
      <c r="S568" s="15">
        <f t="shared" si="34"/>
        <v>42535.68440972222</v>
      </c>
      <c r="T568">
        <f t="shared" si="35"/>
        <v>2016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t="str">
        <f>IFERROR(ROUND(E569/L569,2),"N/A")</f>
        <v>N/A</v>
      </c>
      <c r="Q569" s="10" t="s">
        <v>8317</v>
      </c>
      <c r="R569" t="s">
        <v>8318</v>
      </c>
      <c r="S569" s="15">
        <f t="shared" si="34"/>
        <v>41975.842523148152</v>
      </c>
      <c r="T569">
        <f t="shared" si="35"/>
        <v>2014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IFERROR(ROUND(E570/L570,2),"N/A")</f>
        <v>49</v>
      </c>
      <c r="Q570" s="10" t="s">
        <v>8317</v>
      </c>
      <c r="R570" t="s">
        <v>8318</v>
      </c>
      <c r="S570" s="15">
        <f t="shared" si="34"/>
        <v>42348.9215625</v>
      </c>
      <c r="T570">
        <f t="shared" si="35"/>
        <v>2015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IFERROR(ROUND(E571/L571,2),"N/A")</f>
        <v>20</v>
      </c>
      <c r="Q571" s="10" t="s">
        <v>8317</v>
      </c>
      <c r="R571" t="s">
        <v>8318</v>
      </c>
      <c r="S571" s="15">
        <f t="shared" si="34"/>
        <v>42340.847361111111</v>
      </c>
      <c r="T571">
        <f t="shared" si="35"/>
        <v>2015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IFERROR(ROUND(E572/L572,2),"N/A")</f>
        <v>142</v>
      </c>
      <c r="Q572" s="10" t="s">
        <v>8317</v>
      </c>
      <c r="R572" t="s">
        <v>8318</v>
      </c>
      <c r="S572" s="15">
        <f t="shared" si="34"/>
        <v>42388.798252314817</v>
      </c>
      <c r="T572">
        <f t="shared" si="35"/>
        <v>2016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IFERROR(ROUND(E573/L573,2),"N/A")</f>
        <v>53</v>
      </c>
      <c r="Q573" s="10" t="s">
        <v>8317</v>
      </c>
      <c r="R573" t="s">
        <v>8318</v>
      </c>
      <c r="S573" s="15">
        <f t="shared" si="34"/>
        <v>42192.816238425927</v>
      </c>
      <c r="T573">
        <f t="shared" si="35"/>
        <v>2015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t="str">
        <f>IFERROR(ROUND(E574/L574,2),"N/A")</f>
        <v>N/A</v>
      </c>
      <c r="Q574" s="10" t="s">
        <v>8317</v>
      </c>
      <c r="R574" t="s">
        <v>8318</v>
      </c>
      <c r="S574" s="15">
        <f t="shared" si="34"/>
        <v>42282.71629629629</v>
      </c>
      <c r="T574">
        <f t="shared" si="35"/>
        <v>2015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IFERROR(ROUND(E575/L575,2),"N/A")</f>
        <v>38.44</v>
      </c>
      <c r="Q575" s="10" t="s">
        <v>8317</v>
      </c>
      <c r="R575" t="s">
        <v>8318</v>
      </c>
      <c r="S575" s="15">
        <f t="shared" si="34"/>
        <v>41963.050127314811</v>
      </c>
      <c r="T575">
        <f t="shared" si="35"/>
        <v>2014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IFERROR(ROUND(E576/L576,2),"N/A")</f>
        <v>20</v>
      </c>
      <c r="Q576" s="10" t="s">
        <v>8317</v>
      </c>
      <c r="R576" t="s">
        <v>8318</v>
      </c>
      <c r="S576" s="15">
        <f t="shared" si="34"/>
        <v>42632.443368055552</v>
      </c>
      <c r="T576">
        <f t="shared" si="35"/>
        <v>2016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IFERROR(ROUND(E577/L577,2),"N/A")</f>
        <v>64.75</v>
      </c>
      <c r="Q577" s="10" t="s">
        <v>8317</v>
      </c>
      <c r="R577" t="s">
        <v>8318</v>
      </c>
      <c r="S577" s="15">
        <f t="shared" si="34"/>
        <v>42138.692627314813</v>
      </c>
      <c r="T577">
        <f t="shared" si="35"/>
        <v>2015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IFERROR(ROUND(E578/L578,2),"N/A")</f>
        <v>1</v>
      </c>
      <c r="Q578" s="10" t="s">
        <v>8317</v>
      </c>
      <c r="R578" t="s">
        <v>8318</v>
      </c>
      <c r="S578" s="15">
        <f t="shared" si="34"/>
        <v>42031.471666666665</v>
      </c>
      <c r="T578">
        <f t="shared" si="35"/>
        <v>2015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IFERROR(ROUND(E579/L579,2),"N/A")</f>
        <v>10</v>
      </c>
      <c r="Q579" s="10" t="s">
        <v>8317</v>
      </c>
      <c r="R579" t="s">
        <v>8318</v>
      </c>
      <c r="S579" s="15">
        <f t="shared" ref="S579:S642" si="36">(((J579/60)/60)/24)+DATE(1970,1,1)</f>
        <v>42450.589143518519</v>
      </c>
      <c r="T579">
        <f t="shared" ref="T579:T642" si="37">YEAR(S579)</f>
        <v>2016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IFERROR(ROUND(E580/L580,2),"N/A")</f>
        <v>2</v>
      </c>
      <c r="Q580" s="10" t="s">
        <v>8317</v>
      </c>
      <c r="R580" t="s">
        <v>8318</v>
      </c>
      <c r="S580" s="15">
        <f t="shared" si="36"/>
        <v>42230.578622685185</v>
      </c>
      <c r="T580">
        <f t="shared" si="37"/>
        <v>2015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IFERROR(ROUND(E581/L581,2),"N/A")</f>
        <v>35</v>
      </c>
      <c r="Q581" s="10" t="s">
        <v>8317</v>
      </c>
      <c r="R581" t="s">
        <v>8318</v>
      </c>
      <c r="S581" s="15">
        <f t="shared" si="36"/>
        <v>41968.852118055554</v>
      </c>
      <c r="T581">
        <f t="shared" si="37"/>
        <v>2014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IFERROR(ROUND(E582/L582,2),"N/A")</f>
        <v>1</v>
      </c>
      <c r="Q582" s="10" t="s">
        <v>8317</v>
      </c>
      <c r="R582" t="s">
        <v>8318</v>
      </c>
      <c r="S582" s="15">
        <f t="shared" si="36"/>
        <v>42605.908182870371</v>
      </c>
      <c r="T582">
        <f t="shared" si="37"/>
        <v>2016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t="str">
        <f>IFERROR(ROUND(E583/L583,2),"N/A")</f>
        <v>N/A</v>
      </c>
      <c r="Q583" s="10" t="s">
        <v>8317</v>
      </c>
      <c r="R583" t="s">
        <v>8318</v>
      </c>
      <c r="S583" s="15">
        <f t="shared" si="36"/>
        <v>42188.012777777782</v>
      </c>
      <c r="T583">
        <f t="shared" si="37"/>
        <v>2015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t="str">
        <f>IFERROR(ROUND(E584/L584,2),"N/A")</f>
        <v>N/A</v>
      </c>
      <c r="Q584" s="10" t="s">
        <v>8317</v>
      </c>
      <c r="R584" t="s">
        <v>8318</v>
      </c>
      <c r="S584" s="15">
        <f t="shared" si="36"/>
        <v>42055.739803240736</v>
      </c>
      <c r="T584">
        <f t="shared" si="37"/>
        <v>2015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IFERROR(ROUND(E585/L585,2),"N/A")</f>
        <v>1</v>
      </c>
      <c r="Q585" s="10" t="s">
        <v>8317</v>
      </c>
      <c r="R585" t="s">
        <v>8318</v>
      </c>
      <c r="S585" s="15">
        <f t="shared" si="36"/>
        <v>42052.93850694444</v>
      </c>
      <c r="T585">
        <f t="shared" si="37"/>
        <v>2015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IFERROR(ROUND(E586/L586,2),"N/A")</f>
        <v>5</v>
      </c>
      <c r="Q586" s="10" t="s">
        <v>8317</v>
      </c>
      <c r="R586" t="s">
        <v>8318</v>
      </c>
      <c r="S586" s="15">
        <f t="shared" si="36"/>
        <v>42049.716620370367</v>
      </c>
      <c r="T586">
        <f t="shared" si="37"/>
        <v>2015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t="str">
        <f>IFERROR(ROUND(E587/L587,2),"N/A")</f>
        <v>N/A</v>
      </c>
      <c r="Q587" s="10" t="s">
        <v>8317</v>
      </c>
      <c r="R587" t="s">
        <v>8318</v>
      </c>
      <c r="S587" s="15">
        <f t="shared" si="36"/>
        <v>42283.3909375</v>
      </c>
      <c r="T587">
        <f t="shared" si="37"/>
        <v>2015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IFERROR(ROUND(E588/L588,2),"N/A")</f>
        <v>14</v>
      </c>
      <c r="Q588" s="10" t="s">
        <v>8317</v>
      </c>
      <c r="R588" t="s">
        <v>8318</v>
      </c>
      <c r="S588" s="15">
        <f t="shared" si="36"/>
        <v>42020.854247685187</v>
      </c>
      <c r="T588">
        <f t="shared" si="37"/>
        <v>2015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IFERROR(ROUND(E589/L589,2),"N/A")</f>
        <v>389.29</v>
      </c>
      <c r="Q589" s="10" t="s">
        <v>8317</v>
      </c>
      <c r="R589" t="s">
        <v>8318</v>
      </c>
      <c r="S589" s="15">
        <f t="shared" si="36"/>
        <v>42080.757326388892</v>
      </c>
      <c r="T589">
        <f t="shared" si="37"/>
        <v>2015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IFERROR(ROUND(E590/L590,2),"N/A")</f>
        <v>150.5</v>
      </c>
      <c r="Q590" s="10" t="s">
        <v>8317</v>
      </c>
      <c r="R590" t="s">
        <v>8318</v>
      </c>
      <c r="S590" s="15">
        <f t="shared" si="36"/>
        <v>42631.769513888896</v>
      </c>
      <c r="T590">
        <f t="shared" si="37"/>
        <v>2016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IFERROR(ROUND(E591/L591,2),"N/A")</f>
        <v>1</v>
      </c>
      <c r="Q591" s="10" t="s">
        <v>8317</v>
      </c>
      <c r="R591" t="s">
        <v>8318</v>
      </c>
      <c r="S591" s="15">
        <f t="shared" si="36"/>
        <v>42178.614571759259</v>
      </c>
      <c r="T591">
        <f t="shared" si="37"/>
        <v>2015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IFERROR(ROUND(E592/L592,2),"N/A")</f>
        <v>24.78</v>
      </c>
      <c r="Q592" s="10" t="s">
        <v>8317</v>
      </c>
      <c r="R592" t="s">
        <v>8318</v>
      </c>
      <c r="S592" s="15">
        <f t="shared" si="36"/>
        <v>42377.554756944446</v>
      </c>
      <c r="T592">
        <f t="shared" si="37"/>
        <v>2016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IFERROR(ROUND(E593/L593,2),"N/A")</f>
        <v>30.5</v>
      </c>
      <c r="Q593" s="10" t="s">
        <v>8317</v>
      </c>
      <c r="R593" t="s">
        <v>8318</v>
      </c>
      <c r="S593" s="15">
        <f t="shared" si="36"/>
        <v>42177.543171296296</v>
      </c>
      <c r="T593">
        <f t="shared" si="37"/>
        <v>2015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IFERROR(ROUND(E594/L594,2),"N/A")</f>
        <v>250</v>
      </c>
      <c r="Q594" s="10" t="s">
        <v>8317</v>
      </c>
      <c r="R594" t="s">
        <v>8318</v>
      </c>
      <c r="S594" s="15">
        <f t="shared" si="36"/>
        <v>41946.232175925928</v>
      </c>
      <c r="T594">
        <f t="shared" si="37"/>
        <v>2014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IFERROR(ROUND(E595/L595,2),"N/A")</f>
        <v>16.43</v>
      </c>
      <c r="Q595" s="10" t="s">
        <v>8317</v>
      </c>
      <c r="R595" t="s">
        <v>8318</v>
      </c>
      <c r="S595" s="15">
        <f t="shared" si="36"/>
        <v>42070.677604166667</v>
      </c>
      <c r="T595">
        <f t="shared" si="37"/>
        <v>2015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IFERROR(ROUND(E596/L596,2),"N/A")</f>
        <v>13</v>
      </c>
      <c r="Q596" s="10" t="s">
        <v>8317</v>
      </c>
      <c r="R596" t="s">
        <v>8318</v>
      </c>
      <c r="S596" s="15">
        <f t="shared" si="36"/>
        <v>42446.780162037037</v>
      </c>
      <c r="T596">
        <f t="shared" si="37"/>
        <v>2016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IFERROR(ROUND(E597/L597,2),"N/A")</f>
        <v>53.25</v>
      </c>
      <c r="Q597" s="10" t="s">
        <v>8317</v>
      </c>
      <c r="R597" t="s">
        <v>8318</v>
      </c>
      <c r="S597" s="15">
        <f t="shared" si="36"/>
        <v>42083.069884259254</v>
      </c>
      <c r="T597">
        <f t="shared" si="37"/>
        <v>2015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IFERROR(ROUND(E598/L598,2),"N/A")</f>
        <v>3</v>
      </c>
      <c r="Q598" s="10" t="s">
        <v>8317</v>
      </c>
      <c r="R598" t="s">
        <v>8318</v>
      </c>
      <c r="S598" s="15">
        <f t="shared" si="36"/>
        <v>42646.896898148145</v>
      </c>
      <c r="T598">
        <f t="shared" si="37"/>
        <v>2016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IFERROR(ROUND(E599/L599,2),"N/A")</f>
        <v>10</v>
      </c>
      <c r="Q599" s="10" t="s">
        <v>8317</v>
      </c>
      <c r="R599" t="s">
        <v>8318</v>
      </c>
      <c r="S599" s="15">
        <f t="shared" si="36"/>
        <v>42545.705266203702</v>
      </c>
      <c r="T599">
        <f t="shared" si="37"/>
        <v>2016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IFERROR(ROUND(E600/L600,2),"N/A")</f>
        <v>121.43</v>
      </c>
      <c r="Q600" s="10" t="s">
        <v>8317</v>
      </c>
      <c r="R600" t="s">
        <v>8318</v>
      </c>
      <c r="S600" s="15">
        <f t="shared" si="36"/>
        <v>41948.00209490741</v>
      </c>
      <c r="T600">
        <f t="shared" si="37"/>
        <v>2014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IFERROR(ROUND(E601/L601,2),"N/A")</f>
        <v>15.5</v>
      </c>
      <c r="Q601" s="10" t="s">
        <v>8317</v>
      </c>
      <c r="R601" t="s">
        <v>8318</v>
      </c>
      <c r="S601" s="15">
        <f t="shared" si="36"/>
        <v>42047.812523148154</v>
      </c>
      <c r="T601">
        <f t="shared" si="37"/>
        <v>2015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IFERROR(ROUND(E602/L602,2),"N/A")</f>
        <v>100</v>
      </c>
      <c r="Q602" s="10" t="s">
        <v>8317</v>
      </c>
      <c r="R602" t="s">
        <v>8318</v>
      </c>
      <c r="S602" s="15">
        <f t="shared" si="36"/>
        <v>42073.798171296294</v>
      </c>
      <c r="T602">
        <f t="shared" si="37"/>
        <v>2015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IFERROR(ROUND(E603/L603,2),"N/A")</f>
        <v>23.33</v>
      </c>
      <c r="Q603" s="10" t="s">
        <v>8317</v>
      </c>
      <c r="R603" t="s">
        <v>8318</v>
      </c>
      <c r="S603" s="15">
        <f t="shared" si="36"/>
        <v>41969.858090277776</v>
      </c>
      <c r="T603">
        <f t="shared" si="37"/>
        <v>2014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t="str">
        <f>IFERROR(ROUND(E604/L604,2),"N/A")</f>
        <v>N/A</v>
      </c>
      <c r="Q604" s="10" t="s">
        <v>8317</v>
      </c>
      <c r="R604" t="s">
        <v>8318</v>
      </c>
      <c r="S604" s="15">
        <f t="shared" si="36"/>
        <v>42143.79415509259</v>
      </c>
      <c r="T604">
        <f t="shared" si="37"/>
        <v>2015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IFERROR(ROUND(E605/L605,2),"N/A")</f>
        <v>45.39</v>
      </c>
      <c r="Q605" s="10" t="s">
        <v>8317</v>
      </c>
      <c r="R605" t="s">
        <v>8318</v>
      </c>
      <c r="S605" s="15">
        <f t="shared" si="36"/>
        <v>41835.639155092591</v>
      </c>
      <c r="T605">
        <f t="shared" si="37"/>
        <v>2014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t="str">
        <f>IFERROR(ROUND(E606/L606,2),"N/A")</f>
        <v>N/A</v>
      </c>
      <c r="Q606" s="10" t="s">
        <v>8317</v>
      </c>
      <c r="R606" t="s">
        <v>8318</v>
      </c>
      <c r="S606" s="15">
        <f t="shared" si="36"/>
        <v>41849.035370370373</v>
      </c>
      <c r="T606">
        <f t="shared" si="37"/>
        <v>2014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IFERROR(ROUND(E607/L607,2),"N/A")</f>
        <v>16.38</v>
      </c>
      <c r="Q607" s="10" t="s">
        <v>8317</v>
      </c>
      <c r="R607" t="s">
        <v>8318</v>
      </c>
      <c r="S607" s="15">
        <f t="shared" si="36"/>
        <v>42194.357731481476</v>
      </c>
      <c r="T607">
        <f t="shared" si="37"/>
        <v>2015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IFERROR(ROUND(E608/L608,2),"N/A")</f>
        <v>10</v>
      </c>
      <c r="Q608" s="10" t="s">
        <v>8317</v>
      </c>
      <c r="R608" t="s">
        <v>8318</v>
      </c>
      <c r="S608" s="15">
        <f t="shared" si="36"/>
        <v>42102.650567129633</v>
      </c>
      <c r="T608">
        <f t="shared" si="37"/>
        <v>2015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t="str">
        <f>IFERROR(ROUND(E609/L609,2),"N/A")</f>
        <v>N/A</v>
      </c>
      <c r="Q609" s="10" t="s">
        <v>8317</v>
      </c>
      <c r="R609" t="s">
        <v>8318</v>
      </c>
      <c r="S609" s="15">
        <f t="shared" si="36"/>
        <v>42300.825648148151</v>
      </c>
      <c r="T609">
        <f t="shared" si="37"/>
        <v>2015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IFERROR(ROUND(E610/L610,2),"N/A")</f>
        <v>292.2</v>
      </c>
      <c r="Q610" s="10" t="s">
        <v>8317</v>
      </c>
      <c r="R610" t="s">
        <v>8318</v>
      </c>
      <c r="S610" s="15">
        <f t="shared" si="36"/>
        <v>42140.921064814815</v>
      </c>
      <c r="T610">
        <f t="shared" si="37"/>
        <v>2015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IFERROR(ROUND(E611/L611,2),"N/A")</f>
        <v>5</v>
      </c>
      <c r="Q611" s="10" t="s">
        <v>8317</v>
      </c>
      <c r="R611" t="s">
        <v>8318</v>
      </c>
      <c r="S611" s="15">
        <f t="shared" si="36"/>
        <v>42307.034074074079</v>
      </c>
      <c r="T611">
        <f t="shared" si="37"/>
        <v>2015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t="str">
        <f>IFERROR(ROUND(E612/L612,2),"N/A")</f>
        <v>N/A</v>
      </c>
      <c r="Q612" s="10" t="s">
        <v>8317</v>
      </c>
      <c r="R612" t="s">
        <v>8318</v>
      </c>
      <c r="S612" s="15">
        <f t="shared" si="36"/>
        <v>42086.83085648148</v>
      </c>
      <c r="T612">
        <f t="shared" si="37"/>
        <v>2015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t="str">
        <f>IFERROR(ROUND(E613/L613,2),"N/A")</f>
        <v>N/A</v>
      </c>
      <c r="Q613" s="10" t="s">
        <v>8317</v>
      </c>
      <c r="R613" t="s">
        <v>8318</v>
      </c>
      <c r="S613" s="15">
        <f t="shared" si="36"/>
        <v>42328.560613425929</v>
      </c>
      <c r="T613">
        <f t="shared" si="37"/>
        <v>2015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t="str">
        <f>IFERROR(ROUND(E614/L614,2),"N/A")</f>
        <v>N/A</v>
      </c>
      <c r="Q614" s="10" t="s">
        <v>8317</v>
      </c>
      <c r="R614" t="s">
        <v>8318</v>
      </c>
      <c r="S614" s="15">
        <f t="shared" si="36"/>
        <v>42585.031782407401</v>
      </c>
      <c r="T614">
        <f t="shared" si="37"/>
        <v>2016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IFERROR(ROUND(E615/L615,2),"N/A")</f>
        <v>105.93</v>
      </c>
      <c r="Q615" s="10" t="s">
        <v>8317</v>
      </c>
      <c r="R615" t="s">
        <v>8318</v>
      </c>
      <c r="S615" s="15">
        <f t="shared" si="36"/>
        <v>42247.496759259258</v>
      </c>
      <c r="T615">
        <f t="shared" si="37"/>
        <v>2015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t="str">
        <f>IFERROR(ROUND(E616/L616,2),"N/A")</f>
        <v>N/A</v>
      </c>
      <c r="Q616" s="10" t="s">
        <v>8317</v>
      </c>
      <c r="R616" t="s">
        <v>8318</v>
      </c>
      <c r="S616" s="15">
        <f t="shared" si="36"/>
        <v>42515.061805555553</v>
      </c>
      <c r="T616">
        <f t="shared" si="37"/>
        <v>2016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t="str">
        <f>IFERROR(ROUND(E617/L617,2),"N/A")</f>
        <v>N/A</v>
      </c>
      <c r="Q617" s="10" t="s">
        <v>8317</v>
      </c>
      <c r="R617" t="s">
        <v>8318</v>
      </c>
      <c r="S617" s="15">
        <f t="shared" si="36"/>
        <v>42242.122210648144</v>
      </c>
      <c r="T617">
        <f t="shared" si="37"/>
        <v>2015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t="str">
        <f>IFERROR(ROUND(E618/L618,2),"N/A")</f>
        <v>N/A</v>
      </c>
      <c r="Q618" s="10" t="s">
        <v>8317</v>
      </c>
      <c r="R618" t="s">
        <v>8318</v>
      </c>
      <c r="S618" s="15">
        <f t="shared" si="36"/>
        <v>42761.376238425932</v>
      </c>
      <c r="T618">
        <f t="shared" si="37"/>
        <v>2017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IFERROR(ROUND(E619/L619,2),"N/A")</f>
        <v>20</v>
      </c>
      <c r="Q619" s="10" t="s">
        <v>8317</v>
      </c>
      <c r="R619" t="s">
        <v>8318</v>
      </c>
      <c r="S619" s="15">
        <f t="shared" si="36"/>
        <v>42087.343090277776</v>
      </c>
      <c r="T619">
        <f t="shared" si="37"/>
        <v>2015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t="str">
        <f>IFERROR(ROUND(E620/L620,2),"N/A")</f>
        <v>N/A</v>
      </c>
      <c r="Q620" s="10" t="s">
        <v>8317</v>
      </c>
      <c r="R620" t="s">
        <v>8318</v>
      </c>
      <c r="S620" s="15">
        <f t="shared" si="36"/>
        <v>42317.810219907406</v>
      </c>
      <c r="T620">
        <f t="shared" si="37"/>
        <v>2015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IFERROR(ROUND(E621/L621,2),"N/A")</f>
        <v>1</v>
      </c>
      <c r="Q621" s="10" t="s">
        <v>8317</v>
      </c>
      <c r="R621" t="s">
        <v>8318</v>
      </c>
      <c r="S621" s="15">
        <f t="shared" si="36"/>
        <v>41908.650347222225</v>
      </c>
      <c r="T621">
        <f t="shared" si="37"/>
        <v>2014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IFERROR(ROUND(E622/L622,2),"N/A")</f>
        <v>300</v>
      </c>
      <c r="Q622" s="10" t="s">
        <v>8317</v>
      </c>
      <c r="R622" t="s">
        <v>8318</v>
      </c>
      <c r="S622" s="15">
        <f t="shared" si="36"/>
        <v>41831.716874999998</v>
      </c>
      <c r="T622">
        <f t="shared" si="37"/>
        <v>2014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IFERROR(ROUND(E623/L623,2),"N/A")</f>
        <v>87</v>
      </c>
      <c r="Q623" s="10" t="s">
        <v>8317</v>
      </c>
      <c r="R623" t="s">
        <v>8318</v>
      </c>
      <c r="S623" s="15">
        <f t="shared" si="36"/>
        <v>42528.987696759257</v>
      </c>
      <c r="T623">
        <f t="shared" si="37"/>
        <v>2016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IFERROR(ROUND(E624/L624,2),"N/A")</f>
        <v>37.89</v>
      </c>
      <c r="Q624" s="10" t="s">
        <v>8317</v>
      </c>
      <c r="R624" t="s">
        <v>8318</v>
      </c>
      <c r="S624" s="15">
        <f t="shared" si="36"/>
        <v>42532.774745370371</v>
      </c>
      <c r="T624">
        <f t="shared" si="37"/>
        <v>2016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t="str">
        <f>IFERROR(ROUND(E625/L625,2),"N/A")</f>
        <v>N/A</v>
      </c>
      <c r="Q625" s="10" t="s">
        <v>8317</v>
      </c>
      <c r="R625" t="s">
        <v>8318</v>
      </c>
      <c r="S625" s="15">
        <f t="shared" si="36"/>
        <v>42122.009224537032</v>
      </c>
      <c r="T625">
        <f t="shared" si="37"/>
        <v>2015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t="str">
        <f>IFERROR(ROUND(E626/L626,2),"N/A")</f>
        <v>N/A</v>
      </c>
      <c r="Q626" s="10" t="s">
        <v>8317</v>
      </c>
      <c r="R626" t="s">
        <v>8318</v>
      </c>
      <c r="S626" s="15">
        <f t="shared" si="36"/>
        <v>42108.988900462966</v>
      </c>
      <c r="T626">
        <f t="shared" si="37"/>
        <v>2015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t="str">
        <f>IFERROR(ROUND(E627/L627,2),"N/A")</f>
        <v>N/A</v>
      </c>
      <c r="Q627" s="10" t="s">
        <v>8317</v>
      </c>
      <c r="R627" t="s">
        <v>8318</v>
      </c>
      <c r="S627" s="15">
        <f t="shared" si="36"/>
        <v>42790.895567129628</v>
      </c>
      <c r="T627">
        <f t="shared" si="37"/>
        <v>2017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IFERROR(ROUND(E628/L628,2),"N/A")</f>
        <v>111.41</v>
      </c>
      <c r="Q628" s="10" t="s">
        <v>8317</v>
      </c>
      <c r="R628" t="s">
        <v>8318</v>
      </c>
      <c r="S628" s="15">
        <f t="shared" si="36"/>
        <v>42198.559479166666</v>
      </c>
      <c r="T628">
        <f t="shared" si="37"/>
        <v>2015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IFERROR(ROUND(E629/L629,2),"N/A")</f>
        <v>90</v>
      </c>
      <c r="Q629" s="10" t="s">
        <v>8317</v>
      </c>
      <c r="R629" t="s">
        <v>8318</v>
      </c>
      <c r="S629" s="15">
        <f t="shared" si="36"/>
        <v>42384.306840277779</v>
      </c>
      <c r="T629">
        <f t="shared" si="37"/>
        <v>2016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t="str">
        <f>IFERROR(ROUND(E630/L630,2),"N/A")</f>
        <v>N/A</v>
      </c>
      <c r="Q630" s="10" t="s">
        <v>8317</v>
      </c>
      <c r="R630" t="s">
        <v>8318</v>
      </c>
      <c r="S630" s="15">
        <f t="shared" si="36"/>
        <v>41803.692789351851</v>
      </c>
      <c r="T630">
        <f t="shared" si="37"/>
        <v>2014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IFERROR(ROUND(E631/L631,2),"N/A")</f>
        <v>116.67</v>
      </c>
      <c r="Q631" s="10" t="s">
        <v>8317</v>
      </c>
      <c r="R631" t="s">
        <v>8318</v>
      </c>
      <c r="S631" s="15">
        <f t="shared" si="36"/>
        <v>42474.637824074074</v>
      </c>
      <c r="T631">
        <f t="shared" si="37"/>
        <v>2016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IFERROR(ROUND(E632/L632,2),"N/A")</f>
        <v>10</v>
      </c>
      <c r="Q632" s="10" t="s">
        <v>8317</v>
      </c>
      <c r="R632" t="s">
        <v>8318</v>
      </c>
      <c r="S632" s="15">
        <f t="shared" si="36"/>
        <v>42223.619456018518</v>
      </c>
      <c r="T632">
        <f t="shared" si="37"/>
        <v>2015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IFERROR(ROUND(E633/L633,2),"N/A")</f>
        <v>76.67</v>
      </c>
      <c r="Q633" s="10" t="s">
        <v>8317</v>
      </c>
      <c r="R633" t="s">
        <v>8318</v>
      </c>
      <c r="S633" s="15">
        <f t="shared" si="36"/>
        <v>42489.772326388891</v>
      </c>
      <c r="T633">
        <f t="shared" si="37"/>
        <v>2016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t="str">
        <f>IFERROR(ROUND(E634/L634,2),"N/A")</f>
        <v>N/A</v>
      </c>
      <c r="Q634" s="10" t="s">
        <v>8317</v>
      </c>
      <c r="R634" t="s">
        <v>8318</v>
      </c>
      <c r="S634" s="15">
        <f t="shared" si="36"/>
        <v>42303.659317129626</v>
      </c>
      <c r="T634">
        <f t="shared" si="37"/>
        <v>2015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IFERROR(ROUND(E635/L635,2),"N/A")</f>
        <v>49.8</v>
      </c>
      <c r="Q635" s="10" t="s">
        <v>8317</v>
      </c>
      <c r="R635" t="s">
        <v>8318</v>
      </c>
      <c r="S635" s="15">
        <f t="shared" si="36"/>
        <v>42507.29932870371</v>
      </c>
      <c r="T635">
        <f t="shared" si="37"/>
        <v>2016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IFERROR(ROUND(E636/L636,2),"N/A")</f>
        <v>1</v>
      </c>
      <c r="Q636" s="10" t="s">
        <v>8317</v>
      </c>
      <c r="R636" t="s">
        <v>8318</v>
      </c>
      <c r="S636" s="15">
        <f t="shared" si="36"/>
        <v>42031.928576388891</v>
      </c>
      <c r="T636">
        <f t="shared" si="37"/>
        <v>2015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IFERROR(ROUND(E637/L637,2),"N/A")</f>
        <v>2</v>
      </c>
      <c r="Q637" s="10" t="s">
        <v>8317</v>
      </c>
      <c r="R637" t="s">
        <v>8318</v>
      </c>
      <c r="S637" s="15">
        <f t="shared" si="36"/>
        <v>42076.092152777783</v>
      </c>
      <c r="T637">
        <f t="shared" si="37"/>
        <v>2015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IFERROR(ROUND(E638/L638,2),"N/A")</f>
        <v>4</v>
      </c>
      <c r="Q638" s="10" t="s">
        <v>8317</v>
      </c>
      <c r="R638" t="s">
        <v>8318</v>
      </c>
      <c r="S638" s="15">
        <f t="shared" si="36"/>
        <v>42131.455439814818</v>
      </c>
      <c r="T638">
        <f t="shared" si="37"/>
        <v>2015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t="str">
        <f>IFERROR(ROUND(E639/L639,2),"N/A")</f>
        <v>N/A</v>
      </c>
      <c r="Q639" s="10" t="s">
        <v>8317</v>
      </c>
      <c r="R639" t="s">
        <v>8318</v>
      </c>
      <c r="S639" s="15">
        <f t="shared" si="36"/>
        <v>42762.962013888886</v>
      </c>
      <c r="T639">
        <f t="shared" si="37"/>
        <v>2017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IFERROR(ROUND(E640/L640,2),"N/A")</f>
        <v>3</v>
      </c>
      <c r="Q640" s="10" t="s">
        <v>8317</v>
      </c>
      <c r="R640" t="s">
        <v>8318</v>
      </c>
      <c r="S640" s="15">
        <f t="shared" si="36"/>
        <v>42759.593310185184</v>
      </c>
      <c r="T640">
        <f t="shared" si="37"/>
        <v>2017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IFERROR(ROUND(E641/L641,2),"N/A")</f>
        <v>1</v>
      </c>
      <c r="Q641" s="10" t="s">
        <v>8317</v>
      </c>
      <c r="R641" t="s">
        <v>8318</v>
      </c>
      <c r="S641" s="15">
        <f t="shared" si="36"/>
        <v>41865.583275462966</v>
      </c>
      <c r="T641">
        <f t="shared" si="37"/>
        <v>2014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IFERROR(ROUND(E642/L642,2),"N/A")</f>
        <v>50.5</v>
      </c>
      <c r="Q642" s="10" t="s">
        <v>8317</v>
      </c>
      <c r="R642" t="s">
        <v>8319</v>
      </c>
      <c r="S642" s="15">
        <f t="shared" si="36"/>
        <v>42683.420312500006</v>
      </c>
      <c r="T642">
        <f t="shared" si="37"/>
        <v>2016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IFERROR(ROUND(E643/L643,2),"N/A")</f>
        <v>151.32</v>
      </c>
      <c r="Q643" s="10" t="s">
        <v>8317</v>
      </c>
      <c r="R643" t="s">
        <v>8319</v>
      </c>
      <c r="S643" s="15">
        <f t="shared" ref="S643:S706" si="38">(((J643/60)/60)/24)+DATE(1970,1,1)</f>
        <v>42199.57</v>
      </c>
      <c r="T643">
        <f t="shared" ref="T643:T706" si="39">YEAR(S643)</f>
        <v>2015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IFERROR(ROUND(E644/L644,2),"N/A")</f>
        <v>134.36000000000001</v>
      </c>
      <c r="Q644" s="10" t="s">
        <v>8317</v>
      </c>
      <c r="R644" t="s">
        <v>8319</v>
      </c>
      <c r="S644" s="15">
        <f t="shared" si="38"/>
        <v>42199.651319444441</v>
      </c>
      <c r="T644">
        <f t="shared" si="39"/>
        <v>2015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IFERROR(ROUND(E645/L645,2),"N/A")</f>
        <v>174.03</v>
      </c>
      <c r="Q645" s="10" t="s">
        <v>8317</v>
      </c>
      <c r="R645" t="s">
        <v>8319</v>
      </c>
      <c r="S645" s="15">
        <f t="shared" si="38"/>
        <v>42100.642071759255</v>
      </c>
      <c r="T645">
        <f t="shared" si="39"/>
        <v>2015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IFERROR(ROUND(E646/L646,2),"N/A")</f>
        <v>73.489999999999995</v>
      </c>
      <c r="Q646" s="10" t="s">
        <v>8317</v>
      </c>
      <c r="R646" t="s">
        <v>8319</v>
      </c>
      <c r="S646" s="15">
        <f t="shared" si="38"/>
        <v>41898.665960648148</v>
      </c>
      <c r="T646">
        <f t="shared" si="39"/>
        <v>2014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IFERROR(ROUND(E647/L647,2),"N/A")</f>
        <v>23.52</v>
      </c>
      <c r="Q647" s="10" t="s">
        <v>8317</v>
      </c>
      <c r="R647" t="s">
        <v>8319</v>
      </c>
      <c r="S647" s="15">
        <f t="shared" si="38"/>
        <v>42564.026319444441</v>
      </c>
      <c r="T647">
        <f t="shared" si="39"/>
        <v>2016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IFERROR(ROUND(E648/L648,2),"N/A")</f>
        <v>39.07</v>
      </c>
      <c r="Q648" s="10" t="s">
        <v>8317</v>
      </c>
      <c r="R648" t="s">
        <v>8319</v>
      </c>
      <c r="S648" s="15">
        <f t="shared" si="38"/>
        <v>41832.852627314816</v>
      </c>
      <c r="T648">
        <f t="shared" si="39"/>
        <v>2014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IFERROR(ROUND(E649/L649,2),"N/A")</f>
        <v>125.94</v>
      </c>
      <c r="Q649" s="10" t="s">
        <v>8317</v>
      </c>
      <c r="R649" t="s">
        <v>8319</v>
      </c>
      <c r="S649" s="15">
        <f t="shared" si="38"/>
        <v>42416.767928240741</v>
      </c>
      <c r="T649">
        <f t="shared" si="39"/>
        <v>2016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IFERROR(ROUND(E650/L650,2),"N/A")</f>
        <v>1644</v>
      </c>
      <c r="Q650" s="10" t="s">
        <v>8317</v>
      </c>
      <c r="R650" t="s">
        <v>8319</v>
      </c>
      <c r="S650" s="15">
        <f t="shared" si="38"/>
        <v>41891.693379629629</v>
      </c>
      <c r="T650">
        <f t="shared" si="39"/>
        <v>2014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IFERROR(ROUND(E651/L651,2),"N/A")</f>
        <v>42.67</v>
      </c>
      <c r="Q651" s="10" t="s">
        <v>8317</v>
      </c>
      <c r="R651" t="s">
        <v>8319</v>
      </c>
      <c r="S651" s="15">
        <f t="shared" si="38"/>
        <v>41877.912187499998</v>
      </c>
      <c r="T651">
        <f t="shared" si="39"/>
        <v>2014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IFERROR(ROUND(E652/L652,2),"N/A")</f>
        <v>35.130000000000003</v>
      </c>
      <c r="Q652" s="10" t="s">
        <v>8317</v>
      </c>
      <c r="R652" t="s">
        <v>8319</v>
      </c>
      <c r="S652" s="15">
        <f t="shared" si="38"/>
        <v>41932.036851851852</v>
      </c>
      <c r="T652">
        <f t="shared" si="39"/>
        <v>2014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IFERROR(ROUND(E653/L653,2),"N/A")</f>
        <v>239.35</v>
      </c>
      <c r="Q653" s="10" t="s">
        <v>8317</v>
      </c>
      <c r="R653" t="s">
        <v>8319</v>
      </c>
      <c r="S653" s="15">
        <f t="shared" si="38"/>
        <v>41956.017488425925</v>
      </c>
      <c r="T653">
        <f t="shared" si="39"/>
        <v>2014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IFERROR(ROUND(E654/L654,2),"N/A")</f>
        <v>107.64</v>
      </c>
      <c r="Q654" s="10" t="s">
        <v>8317</v>
      </c>
      <c r="R654" t="s">
        <v>8319</v>
      </c>
      <c r="S654" s="15">
        <f t="shared" si="38"/>
        <v>42675.690393518518</v>
      </c>
      <c r="T654">
        <f t="shared" si="39"/>
        <v>2016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IFERROR(ROUND(E655/L655,2),"N/A")</f>
        <v>95.83</v>
      </c>
      <c r="Q655" s="10" t="s">
        <v>8317</v>
      </c>
      <c r="R655" t="s">
        <v>8319</v>
      </c>
      <c r="S655" s="15">
        <f t="shared" si="38"/>
        <v>42199.618518518517</v>
      </c>
      <c r="T655">
        <f t="shared" si="39"/>
        <v>2015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IFERROR(ROUND(E656/L656,2),"N/A")</f>
        <v>31.66</v>
      </c>
      <c r="Q656" s="10" t="s">
        <v>8317</v>
      </c>
      <c r="R656" t="s">
        <v>8319</v>
      </c>
      <c r="S656" s="15">
        <f t="shared" si="38"/>
        <v>42163.957326388889</v>
      </c>
      <c r="T656">
        <f t="shared" si="39"/>
        <v>2015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IFERROR(ROUND(E657/L657,2),"N/A")</f>
        <v>42.89</v>
      </c>
      <c r="Q657" s="10" t="s">
        <v>8317</v>
      </c>
      <c r="R657" t="s">
        <v>8319</v>
      </c>
      <c r="S657" s="15">
        <f t="shared" si="38"/>
        <v>42045.957314814819</v>
      </c>
      <c r="T657">
        <f t="shared" si="39"/>
        <v>2015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IFERROR(ROUND(E658/L658,2),"N/A")</f>
        <v>122.74</v>
      </c>
      <c r="Q658" s="10" t="s">
        <v>8317</v>
      </c>
      <c r="R658" t="s">
        <v>8319</v>
      </c>
      <c r="S658" s="15">
        <f t="shared" si="38"/>
        <v>42417.804618055554</v>
      </c>
      <c r="T658">
        <f t="shared" si="39"/>
        <v>2016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IFERROR(ROUND(E659/L659,2),"N/A")</f>
        <v>190.45</v>
      </c>
      <c r="Q659" s="10" t="s">
        <v>8317</v>
      </c>
      <c r="R659" t="s">
        <v>8319</v>
      </c>
      <c r="S659" s="15">
        <f t="shared" si="38"/>
        <v>42331.84574074074</v>
      </c>
      <c r="T659">
        <f t="shared" si="39"/>
        <v>2015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IFERROR(ROUND(E660/L660,2),"N/A")</f>
        <v>109.34</v>
      </c>
      <c r="Q660" s="10" t="s">
        <v>8317</v>
      </c>
      <c r="R660" t="s">
        <v>8319</v>
      </c>
      <c r="S660" s="15">
        <f t="shared" si="38"/>
        <v>42179.160752314812</v>
      </c>
      <c r="T660">
        <f t="shared" si="39"/>
        <v>2015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IFERROR(ROUND(E661/L661,2),"N/A")</f>
        <v>143.66999999999999</v>
      </c>
      <c r="Q661" s="10" t="s">
        <v>8317</v>
      </c>
      <c r="R661" t="s">
        <v>8319</v>
      </c>
      <c r="S661" s="15">
        <f t="shared" si="38"/>
        <v>42209.593692129631</v>
      </c>
      <c r="T661">
        <f t="shared" si="39"/>
        <v>2015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IFERROR(ROUND(E662/L662,2),"N/A")</f>
        <v>84.94</v>
      </c>
      <c r="Q662" s="10" t="s">
        <v>8317</v>
      </c>
      <c r="R662" t="s">
        <v>8319</v>
      </c>
      <c r="S662" s="15">
        <f t="shared" si="38"/>
        <v>41922.741655092592</v>
      </c>
      <c r="T662">
        <f t="shared" si="39"/>
        <v>2014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IFERROR(ROUND(E663/L663,2),"N/A")</f>
        <v>10.56</v>
      </c>
      <c r="Q663" s="10" t="s">
        <v>8317</v>
      </c>
      <c r="R663" t="s">
        <v>8319</v>
      </c>
      <c r="S663" s="15">
        <f t="shared" si="38"/>
        <v>42636.645358796297</v>
      </c>
      <c r="T663">
        <f t="shared" si="39"/>
        <v>2016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IFERROR(ROUND(E664/L664,2),"N/A")</f>
        <v>39</v>
      </c>
      <c r="Q664" s="10" t="s">
        <v>8317</v>
      </c>
      <c r="R664" t="s">
        <v>8319</v>
      </c>
      <c r="S664" s="15">
        <f t="shared" si="38"/>
        <v>41990.438043981485</v>
      </c>
      <c r="T664">
        <f t="shared" si="39"/>
        <v>2014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IFERROR(ROUND(E665/L665,2),"N/A")</f>
        <v>100</v>
      </c>
      <c r="Q665" s="10" t="s">
        <v>8317</v>
      </c>
      <c r="R665" t="s">
        <v>8319</v>
      </c>
      <c r="S665" s="15">
        <f t="shared" si="38"/>
        <v>42173.843240740738</v>
      </c>
      <c r="T665">
        <f t="shared" si="39"/>
        <v>2015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IFERROR(ROUND(E666/L666,2),"N/A")</f>
        <v>31.17</v>
      </c>
      <c r="Q666" s="10" t="s">
        <v>8317</v>
      </c>
      <c r="R666" t="s">
        <v>8319</v>
      </c>
      <c r="S666" s="15">
        <f t="shared" si="38"/>
        <v>42077.666377314818</v>
      </c>
      <c r="T666">
        <f t="shared" si="39"/>
        <v>2015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IFERROR(ROUND(E667/L667,2),"N/A")</f>
        <v>155.33000000000001</v>
      </c>
      <c r="Q667" s="10" t="s">
        <v>8317</v>
      </c>
      <c r="R667" t="s">
        <v>8319</v>
      </c>
      <c r="S667" s="15">
        <f t="shared" si="38"/>
        <v>42688.711354166662</v>
      </c>
      <c r="T667">
        <f t="shared" si="39"/>
        <v>2016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IFERROR(ROUND(E668/L668,2),"N/A")</f>
        <v>2</v>
      </c>
      <c r="Q668" s="10" t="s">
        <v>8317</v>
      </c>
      <c r="R668" t="s">
        <v>8319</v>
      </c>
      <c r="S668" s="15">
        <f t="shared" si="38"/>
        <v>41838.832152777781</v>
      </c>
      <c r="T668">
        <f t="shared" si="39"/>
        <v>2014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IFERROR(ROUND(E669/L669,2),"N/A")</f>
        <v>178.93</v>
      </c>
      <c r="Q669" s="10" t="s">
        <v>8317</v>
      </c>
      <c r="R669" t="s">
        <v>8319</v>
      </c>
      <c r="S669" s="15">
        <f t="shared" si="38"/>
        <v>42632.373414351852</v>
      </c>
      <c r="T669">
        <f t="shared" si="39"/>
        <v>2016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IFERROR(ROUND(E670/L670,2),"N/A")</f>
        <v>27.36</v>
      </c>
      <c r="Q670" s="10" t="s">
        <v>8317</v>
      </c>
      <c r="R670" t="s">
        <v>8319</v>
      </c>
      <c r="S670" s="15">
        <f t="shared" si="38"/>
        <v>42090.831273148149</v>
      </c>
      <c r="T670">
        <f t="shared" si="39"/>
        <v>2015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IFERROR(ROUND(E671/L671,2),"N/A")</f>
        <v>1536.25</v>
      </c>
      <c r="Q671" s="10" t="s">
        <v>8317</v>
      </c>
      <c r="R671" t="s">
        <v>8319</v>
      </c>
      <c r="S671" s="15">
        <f t="shared" si="38"/>
        <v>42527.625671296293</v>
      </c>
      <c r="T671">
        <f t="shared" si="39"/>
        <v>2016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IFERROR(ROUND(E672/L672,2),"N/A")</f>
        <v>85</v>
      </c>
      <c r="Q672" s="10" t="s">
        <v>8317</v>
      </c>
      <c r="R672" t="s">
        <v>8319</v>
      </c>
      <c r="S672" s="15">
        <f t="shared" si="38"/>
        <v>42506.709722222222</v>
      </c>
      <c r="T672">
        <f t="shared" si="39"/>
        <v>2016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IFERROR(ROUND(E673/L673,2),"N/A")</f>
        <v>788.53</v>
      </c>
      <c r="Q673" s="10" t="s">
        <v>8317</v>
      </c>
      <c r="R673" t="s">
        <v>8319</v>
      </c>
      <c r="S673" s="15">
        <f t="shared" si="38"/>
        <v>41984.692731481482</v>
      </c>
      <c r="T673">
        <f t="shared" si="39"/>
        <v>2014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IFERROR(ROUND(E674/L674,2),"N/A")</f>
        <v>50.3</v>
      </c>
      <c r="Q674" s="10" t="s">
        <v>8317</v>
      </c>
      <c r="R674" t="s">
        <v>8319</v>
      </c>
      <c r="S674" s="15">
        <f t="shared" si="38"/>
        <v>41974.219490740739</v>
      </c>
      <c r="T674">
        <f t="shared" si="39"/>
        <v>2014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IFERROR(ROUND(E675/L675,2),"N/A")</f>
        <v>68.33</v>
      </c>
      <c r="Q675" s="10" t="s">
        <v>8317</v>
      </c>
      <c r="R675" t="s">
        <v>8319</v>
      </c>
      <c r="S675" s="15">
        <f t="shared" si="38"/>
        <v>41838.840474537035</v>
      </c>
      <c r="T675">
        <f t="shared" si="39"/>
        <v>2014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IFERROR(ROUND(E676/L676,2),"N/A")</f>
        <v>7.5</v>
      </c>
      <c r="Q676" s="10" t="s">
        <v>8317</v>
      </c>
      <c r="R676" t="s">
        <v>8319</v>
      </c>
      <c r="S676" s="15">
        <f t="shared" si="38"/>
        <v>41803.116053240738</v>
      </c>
      <c r="T676">
        <f t="shared" si="39"/>
        <v>2014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IFERROR(ROUND(E677/L677,2),"N/A")</f>
        <v>34.270000000000003</v>
      </c>
      <c r="Q677" s="10" t="s">
        <v>8317</v>
      </c>
      <c r="R677" t="s">
        <v>8319</v>
      </c>
      <c r="S677" s="15">
        <f t="shared" si="38"/>
        <v>41975.930601851855</v>
      </c>
      <c r="T677">
        <f t="shared" si="39"/>
        <v>2014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IFERROR(ROUND(E678/L678,2),"N/A")</f>
        <v>61.29</v>
      </c>
      <c r="Q678" s="10" t="s">
        <v>8317</v>
      </c>
      <c r="R678" t="s">
        <v>8319</v>
      </c>
      <c r="S678" s="15">
        <f t="shared" si="38"/>
        <v>42012.768298611118</v>
      </c>
      <c r="T678">
        <f t="shared" si="39"/>
        <v>2015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IFERROR(ROUND(E679/L679,2),"N/A")</f>
        <v>133.25</v>
      </c>
      <c r="Q679" s="10" t="s">
        <v>8317</v>
      </c>
      <c r="R679" t="s">
        <v>8319</v>
      </c>
      <c r="S679" s="15">
        <f t="shared" si="38"/>
        <v>42504.403877314813</v>
      </c>
      <c r="T679">
        <f t="shared" si="39"/>
        <v>2016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IFERROR(ROUND(E680/L680,2),"N/A")</f>
        <v>65.180000000000007</v>
      </c>
      <c r="Q680" s="10" t="s">
        <v>8317</v>
      </c>
      <c r="R680" t="s">
        <v>8319</v>
      </c>
      <c r="S680" s="15">
        <f t="shared" si="38"/>
        <v>42481.376597222217</v>
      </c>
      <c r="T680">
        <f t="shared" si="39"/>
        <v>2016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IFERROR(ROUND(E681/L681,2),"N/A")</f>
        <v>93.9</v>
      </c>
      <c r="Q681" s="10" t="s">
        <v>8317</v>
      </c>
      <c r="R681" t="s">
        <v>8319</v>
      </c>
      <c r="S681" s="15">
        <f t="shared" si="38"/>
        <v>42556.695706018523</v>
      </c>
      <c r="T681">
        <f t="shared" si="39"/>
        <v>2016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IFERROR(ROUND(E682/L682,2),"N/A")</f>
        <v>150.65</v>
      </c>
      <c r="Q682" s="10" t="s">
        <v>8317</v>
      </c>
      <c r="R682" t="s">
        <v>8319</v>
      </c>
      <c r="S682" s="15">
        <f t="shared" si="38"/>
        <v>41864.501516203702</v>
      </c>
      <c r="T682">
        <f t="shared" si="39"/>
        <v>2014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IFERROR(ROUND(E683/L683,2),"N/A")</f>
        <v>1</v>
      </c>
      <c r="Q683" s="10" t="s">
        <v>8317</v>
      </c>
      <c r="R683" t="s">
        <v>8319</v>
      </c>
      <c r="S683" s="15">
        <f t="shared" si="38"/>
        <v>42639.805601851855</v>
      </c>
      <c r="T683">
        <f t="shared" si="39"/>
        <v>2016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IFERROR(ROUND(E684/L684,2),"N/A")</f>
        <v>13.25</v>
      </c>
      <c r="Q684" s="10" t="s">
        <v>8317</v>
      </c>
      <c r="R684" t="s">
        <v>8319</v>
      </c>
      <c r="S684" s="15">
        <f t="shared" si="38"/>
        <v>42778.765300925923</v>
      </c>
      <c r="T684">
        <f t="shared" si="39"/>
        <v>2017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IFERROR(ROUND(E685/L685,2),"N/A")</f>
        <v>99.33</v>
      </c>
      <c r="Q685" s="10" t="s">
        <v>8317</v>
      </c>
      <c r="R685" t="s">
        <v>8319</v>
      </c>
      <c r="S685" s="15">
        <f t="shared" si="38"/>
        <v>42634.900046296301</v>
      </c>
      <c r="T685">
        <f t="shared" si="39"/>
        <v>2016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IFERROR(ROUND(E686/L686,2),"N/A")</f>
        <v>177.39</v>
      </c>
      <c r="Q686" s="10" t="s">
        <v>8317</v>
      </c>
      <c r="R686" t="s">
        <v>8319</v>
      </c>
      <c r="S686" s="15">
        <f t="shared" si="38"/>
        <v>41809.473275462966</v>
      </c>
      <c r="T686">
        <f t="shared" si="39"/>
        <v>2014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IFERROR(ROUND(E687/L687,2),"N/A")</f>
        <v>55.3</v>
      </c>
      <c r="Q687" s="10" t="s">
        <v>8317</v>
      </c>
      <c r="R687" t="s">
        <v>8319</v>
      </c>
      <c r="S687" s="15">
        <f t="shared" si="38"/>
        <v>41971.866574074069</v>
      </c>
      <c r="T687">
        <f t="shared" si="39"/>
        <v>2014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t="str">
        <f>IFERROR(ROUND(E688/L688,2),"N/A")</f>
        <v>N/A</v>
      </c>
      <c r="Q688" s="10" t="s">
        <v>8317</v>
      </c>
      <c r="R688" t="s">
        <v>8319</v>
      </c>
      <c r="S688" s="15">
        <f t="shared" si="38"/>
        <v>42189.673263888893</v>
      </c>
      <c r="T688">
        <f t="shared" si="39"/>
        <v>2015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IFERROR(ROUND(E689/L689,2),"N/A")</f>
        <v>591.66999999999996</v>
      </c>
      <c r="Q689" s="10" t="s">
        <v>8317</v>
      </c>
      <c r="R689" t="s">
        <v>8319</v>
      </c>
      <c r="S689" s="15">
        <f t="shared" si="38"/>
        <v>42711.750613425931</v>
      </c>
      <c r="T689">
        <f t="shared" si="39"/>
        <v>2016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IFERROR(ROUND(E690/L690,2),"N/A")</f>
        <v>405.5</v>
      </c>
      <c r="Q690" s="10" t="s">
        <v>8317</v>
      </c>
      <c r="R690" t="s">
        <v>8319</v>
      </c>
      <c r="S690" s="15">
        <f t="shared" si="38"/>
        <v>42262.104780092588</v>
      </c>
      <c r="T690">
        <f t="shared" si="39"/>
        <v>2015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IFERROR(ROUND(E691/L691,2),"N/A")</f>
        <v>343.15</v>
      </c>
      <c r="Q691" s="10" t="s">
        <v>8317</v>
      </c>
      <c r="R691" t="s">
        <v>8319</v>
      </c>
      <c r="S691" s="15">
        <f t="shared" si="38"/>
        <v>42675.66778935185</v>
      </c>
      <c r="T691">
        <f t="shared" si="39"/>
        <v>2016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IFERROR(ROUND(E692/L692,2),"N/A")</f>
        <v>72.59</v>
      </c>
      <c r="Q692" s="10" t="s">
        <v>8317</v>
      </c>
      <c r="R692" t="s">
        <v>8319</v>
      </c>
      <c r="S692" s="15">
        <f t="shared" si="38"/>
        <v>42579.634733796294</v>
      </c>
      <c r="T692">
        <f t="shared" si="39"/>
        <v>2016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IFERROR(ROUND(E693/L693,2),"N/A")</f>
        <v>26</v>
      </c>
      <c r="Q693" s="10" t="s">
        <v>8317</v>
      </c>
      <c r="R693" t="s">
        <v>8319</v>
      </c>
      <c r="S693" s="15">
        <f t="shared" si="38"/>
        <v>42158.028310185182</v>
      </c>
      <c r="T693">
        <f t="shared" si="39"/>
        <v>2015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IFERROR(ROUND(E694/L694,2),"N/A")</f>
        <v>6.5</v>
      </c>
      <c r="Q694" s="10" t="s">
        <v>8317</v>
      </c>
      <c r="R694" t="s">
        <v>8319</v>
      </c>
      <c r="S694" s="15">
        <f t="shared" si="38"/>
        <v>42696.37572916667</v>
      </c>
      <c r="T694">
        <f t="shared" si="39"/>
        <v>2016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IFERROR(ROUND(E695/L695,2),"N/A")</f>
        <v>119.39</v>
      </c>
      <c r="Q695" s="10" t="s">
        <v>8317</v>
      </c>
      <c r="R695" t="s">
        <v>8319</v>
      </c>
      <c r="S695" s="15">
        <f t="shared" si="38"/>
        <v>42094.808182870373</v>
      </c>
      <c r="T695">
        <f t="shared" si="39"/>
        <v>2015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IFERROR(ROUND(E696/L696,2),"N/A")</f>
        <v>84.29</v>
      </c>
      <c r="Q696" s="10" t="s">
        <v>8317</v>
      </c>
      <c r="R696" t="s">
        <v>8319</v>
      </c>
      <c r="S696" s="15">
        <f t="shared" si="38"/>
        <v>42737.663877314815</v>
      </c>
      <c r="T696">
        <f t="shared" si="39"/>
        <v>2017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IFERROR(ROUND(E697/L697,2),"N/A")</f>
        <v>90.86</v>
      </c>
      <c r="Q697" s="10" t="s">
        <v>8317</v>
      </c>
      <c r="R697" t="s">
        <v>8319</v>
      </c>
      <c r="S697" s="15">
        <f t="shared" si="38"/>
        <v>41913.521064814813</v>
      </c>
      <c r="T697">
        <f t="shared" si="39"/>
        <v>2014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IFERROR(ROUND(E698/L698,2),"N/A")</f>
        <v>1</v>
      </c>
      <c r="Q698" s="10" t="s">
        <v>8317</v>
      </c>
      <c r="R698" t="s">
        <v>8319</v>
      </c>
      <c r="S698" s="15">
        <f t="shared" si="38"/>
        <v>41815.927106481482</v>
      </c>
      <c r="T698">
        <f t="shared" si="39"/>
        <v>2014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IFERROR(ROUND(E699/L699,2),"N/A")</f>
        <v>20.34</v>
      </c>
      <c r="Q699" s="10" t="s">
        <v>8317</v>
      </c>
      <c r="R699" t="s">
        <v>8319</v>
      </c>
      <c r="S699" s="15">
        <f t="shared" si="38"/>
        <v>42388.523020833338</v>
      </c>
      <c r="T699">
        <f t="shared" si="39"/>
        <v>2016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IFERROR(ROUND(E700/L700,2),"N/A")</f>
        <v>530.69000000000005</v>
      </c>
      <c r="Q700" s="10" t="s">
        <v>8317</v>
      </c>
      <c r="R700" t="s">
        <v>8319</v>
      </c>
      <c r="S700" s="15">
        <f t="shared" si="38"/>
        <v>41866.931076388886</v>
      </c>
      <c r="T700">
        <f t="shared" si="39"/>
        <v>2014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IFERROR(ROUND(E701/L701,2),"N/A")</f>
        <v>120.39</v>
      </c>
      <c r="Q701" s="10" t="s">
        <v>8317</v>
      </c>
      <c r="R701" t="s">
        <v>8319</v>
      </c>
      <c r="S701" s="15">
        <f t="shared" si="38"/>
        <v>41563.485509259262</v>
      </c>
      <c r="T701">
        <f t="shared" si="39"/>
        <v>2013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IFERROR(ROUND(E702/L702,2),"N/A")</f>
        <v>13</v>
      </c>
      <c r="Q702" s="10" t="s">
        <v>8317</v>
      </c>
      <c r="R702" t="s">
        <v>8319</v>
      </c>
      <c r="S702" s="15">
        <f t="shared" si="38"/>
        <v>42715.688437500001</v>
      </c>
      <c r="T702">
        <f t="shared" si="39"/>
        <v>2016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IFERROR(ROUND(E703/L703,2),"N/A")</f>
        <v>291.33</v>
      </c>
      <c r="Q703" s="10" t="s">
        <v>8317</v>
      </c>
      <c r="R703" t="s">
        <v>8319</v>
      </c>
      <c r="S703" s="15">
        <f t="shared" si="38"/>
        <v>41813.662962962961</v>
      </c>
      <c r="T703">
        <f t="shared" si="39"/>
        <v>2014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IFERROR(ROUND(E704/L704,2),"N/A")</f>
        <v>124.92</v>
      </c>
      <c r="Q704" s="10" t="s">
        <v>8317</v>
      </c>
      <c r="R704" t="s">
        <v>8319</v>
      </c>
      <c r="S704" s="15">
        <f t="shared" si="38"/>
        <v>42668.726701388892</v>
      </c>
      <c r="T704">
        <f t="shared" si="39"/>
        <v>2016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IFERROR(ROUND(E705/L705,2),"N/A")</f>
        <v>119.57</v>
      </c>
      <c r="Q705" s="10" t="s">
        <v>8317</v>
      </c>
      <c r="R705" t="s">
        <v>8319</v>
      </c>
      <c r="S705" s="15">
        <f t="shared" si="38"/>
        <v>42711.950798611113</v>
      </c>
      <c r="T705">
        <f t="shared" si="39"/>
        <v>2016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IFERROR(ROUND(E706/L706,2),"N/A")</f>
        <v>120.25</v>
      </c>
      <c r="Q706" s="10" t="s">
        <v>8317</v>
      </c>
      <c r="R706" t="s">
        <v>8319</v>
      </c>
      <c r="S706" s="15">
        <f t="shared" si="38"/>
        <v>42726.192916666667</v>
      </c>
      <c r="T706">
        <f t="shared" si="39"/>
        <v>2016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IFERROR(ROUND(E707/L707,2),"N/A")</f>
        <v>195.4</v>
      </c>
      <c r="Q707" s="10" t="s">
        <v>8317</v>
      </c>
      <c r="R707" t="s">
        <v>8319</v>
      </c>
      <c r="S707" s="15">
        <f t="shared" ref="S707:S770" si="40">(((J707/60)/60)/24)+DATE(1970,1,1)</f>
        <v>42726.491643518515</v>
      </c>
      <c r="T707">
        <f t="shared" ref="T707:T770" si="41">YEAR(S707)</f>
        <v>2016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t="str">
        <f>IFERROR(ROUND(E708/L708,2),"N/A")</f>
        <v>N/A</v>
      </c>
      <c r="Q708" s="10" t="s">
        <v>8317</v>
      </c>
      <c r="R708" t="s">
        <v>8319</v>
      </c>
      <c r="S708" s="15">
        <f t="shared" si="40"/>
        <v>42676.995173611111</v>
      </c>
      <c r="T708">
        <f t="shared" si="41"/>
        <v>2016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IFERROR(ROUND(E709/L709,2),"N/A")</f>
        <v>117.7</v>
      </c>
      <c r="Q709" s="10" t="s">
        <v>8317</v>
      </c>
      <c r="R709" t="s">
        <v>8319</v>
      </c>
      <c r="S709" s="15">
        <f t="shared" si="40"/>
        <v>42696.663506944446</v>
      </c>
      <c r="T709">
        <f t="shared" si="41"/>
        <v>2016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IFERROR(ROUND(E710/L710,2),"N/A")</f>
        <v>23.95</v>
      </c>
      <c r="Q710" s="10" t="s">
        <v>8317</v>
      </c>
      <c r="R710" t="s">
        <v>8319</v>
      </c>
      <c r="S710" s="15">
        <f t="shared" si="40"/>
        <v>41835.581018518518</v>
      </c>
      <c r="T710">
        <f t="shared" si="41"/>
        <v>2014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IFERROR(ROUND(E711/L711,2),"N/A")</f>
        <v>30.5</v>
      </c>
      <c r="Q711" s="10" t="s">
        <v>8317</v>
      </c>
      <c r="R711" t="s">
        <v>8319</v>
      </c>
      <c r="S711" s="15">
        <f t="shared" si="40"/>
        <v>41948.041192129633</v>
      </c>
      <c r="T711">
        <f t="shared" si="41"/>
        <v>2014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t="str">
        <f>IFERROR(ROUND(E712/L712,2),"N/A")</f>
        <v>N/A</v>
      </c>
      <c r="Q712" s="10" t="s">
        <v>8317</v>
      </c>
      <c r="R712" t="s">
        <v>8319</v>
      </c>
      <c r="S712" s="15">
        <f t="shared" si="40"/>
        <v>41837.984976851854</v>
      </c>
      <c r="T712">
        <f t="shared" si="41"/>
        <v>2014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IFERROR(ROUND(E713/L713,2),"N/A")</f>
        <v>99.97</v>
      </c>
      <c r="Q713" s="10" t="s">
        <v>8317</v>
      </c>
      <c r="R713" t="s">
        <v>8319</v>
      </c>
      <c r="S713" s="15">
        <f t="shared" si="40"/>
        <v>42678.459120370375</v>
      </c>
      <c r="T713">
        <f t="shared" si="41"/>
        <v>2016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IFERROR(ROUND(E714/L714,2),"N/A")</f>
        <v>26.25</v>
      </c>
      <c r="Q714" s="10" t="s">
        <v>8317</v>
      </c>
      <c r="R714" t="s">
        <v>8319</v>
      </c>
      <c r="S714" s="15">
        <f t="shared" si="40"/>
        <v>42384.680925925932</v>
      </c>
      <c r="T714">
        <f t="shared" si="41"/>
        <v>2016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IFERROR(ROUND(E715/L715,2),"N/A")</f>
        <v>199</v>
      </c>
      <c r="Q715" s="10" t="s">
        <v>8317</v>
      </c>
      <c r="R715" t="s">
        <v>8319</v>
      </c>
      <c r="S715" s="15">
        <f t="shared" si="40"/>
        <v>42496.529305555552</v>
      </c>
      <c r="T715">
        <f t="shared" si="41"/>
        <v>2016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IFERROR(ROUND(E716/L716,2),"N/A")</f>
        <v>80.319999999999993</v>
      </c>
      <c r="Q716" s="10" t="s">
        <v>8317</v>
      </c>
      <c r="R716" t="s">
        <v>8319</v>
      </c>
      <c r="S716" s="15">
        <f t="shared" si="40"/>
        <v>42734.787986111114</v>
      </c>
      <c r="T716">
        <f t="shared" si="41"/>
        <v>2016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IFERROR(ROUND(E717/L717,2),"N/A")</f>
        <v>115.75</v>
      </c>
      <c r="Q717" s="10" t="s">
        <v>8317</v>
      </c>
      <c r="R717" t="s">
        <v>8319</v>
      </c>
      <c r="S717" s="15">
        <f t="shared" si="40"/>
        <v>42273.090740740736</v>
      </c>
      <c r="T717">
        <f t="shared" si="41"/>
        <v>2015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IFERROR(ROUND(E718/L718,2),"N/A")</f>
        <v>44.69</v>
      </c>
      <c r="Q718" s="10" t="s">
        <v>8317</v>
      </c>
      <c r="R718" t="s">
        <v>8319</v>
      </c>
      <c r="S718" s="15">
        <f t="shared" si="40"/>
        <v>41940.658645833333</v>
      </c>
      <c r="T718">
        <f t="shared" si="41"/>
        <v>2014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IFERROR(ROUND(E719/L719,2),"N/A")</f>
        <v>76.25</v>
      </c>
      <c r="Q719" s="10" t="s">
        <v>8317</v>
      </c>
      <c r="R719" t="s">
        <v>8319</v>
      </c>
      <c r="S719" s="15">
        <f t="shared" si="40"/>
        <v>41857.854189814818</v>
      </c>
      <c r="T719">
        <f t="shared" si="41"/>
        <v>2014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IFERROR(ROUND(E720/L720,2),"N/A")</f>
        <v>22.5</v>
      </c>
      <c r="Q720" s="10" t="s">
        <v>8317</v>
      </c>
      <c r="R720" t="s">
        <v>8319</v>
      </c>
      <c r="S720" s="15">
        <f t="shared" si="40"/>
        <v>42752.845451388886</v>
      </c>
      <c r="T720">
        <f t="shared" si="41"/>
        <v>2017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IFERROR(ROUND(E721/L721,2),"N/A")</f>
        <v>19.399999999999999</v>
      </c>
      <c r="Q721" s="10" t="s">
        <v>8317</v>
      </c>
      <c r="R721" t="s">
        <v>8319</v>
      </c>
      <c r="S721" s="15">
        <f t="shared" si="40"/>
        <v>42409.040231481486</v>
      </c>
      <c r="T721">
        <f t="shared" si="41"/>
        <v>2016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IFERROR(ROUND(E722/L722,2),"N/A")</f>
        <v>66.709999999999994</v>
      </c>
      <c r="Q722" s="10" t="s">
        <v>8320</v>
      </c>
      <c r="R722" t="s">
        <v>8321</v>
      </c>
      <c r="S722" s="15">
        <f t="shared" si="40"/>
        <v>40909.649201388893</v>
      </c>
      <c r="T722">
        <f t="shared" si="41"/>
        <v>2012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IFERROR(ROUND(E723/L723,2),"N/A")</f>
        <v>84.14</v>
      </c>
      <c r="Q723" s="10" t="s">
        <v>8320</v>
      </c>
      <c r="R723" t="s">
        <v>8321</v>
      </c>
      <c r="S723" s="15">
        <f t="shared" si="40"/>
        <v>41807.571840277778</v>
      </c>
      <c r="T723">
        <f t="shared" si="41"/>
        <v>2014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IFERROR(ROUND(E724/L724,2),"N/A")</f>
        <v>215.73</v>
      </c>
      <c r="Q724" s="10" t="s">
        <v>8320</v>
      </c>
      <c r="R724" t="s">
        <v>8321</v>
      </c>
      <c r="S724" s="15">
        <f t="shared" si="40"/>
        <v>40977.805300925924</v>
      </c>
      <c r="T724">
        <f t="shared" si="41"/>
        <v>2012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IFERROR(ROUND(E725/L725,2),"N/A")</f>
        <v>54.69</v>
      </c>
      <c r="Q725" s="10" t="s">
        <v>8320</v>
      </c>
      <c r="R725" t="s">
        <v>8321</v>
      </c>
      <c r="S725" s="15">
        <f t="shared" si="40"/>
        <v>42184.816539351858</v>
      </c>
      <c r="T725">
        <f t="shared" si="41"/>
        <v>2015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IFERROR(ROUND(E726/L726,2),"N/A")</f>
        <v>51.63</v>
      </c>
      <c r="Q726" s="10" t="s">
        <v>8320</v>
      </c>
      <c r="R726" t="s">
        <v>8321</v>
      </c>
      <c r="S726" s="15">
        <f t="shared" si="40"/>
        <v>40694.638460648144</v>
      </c>
      <c r="T726">
        <f t="shared" si="41"/>
        <v>2011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IFERROR(ROUND(E727/L727,2),"N/A")</f>
        <v>143.36000000000001</v>
      </c>
      <c r="Q727" s="10" t="s">
        <v>8320</v>
      </c>
      <c r="R727" t="s">
        <v>8321</v>
      </c>
      <c r="S727" s="15">
        <f t="shared" si="40"/>
        <v>42321.626296296294</v>
      </c>
      <c r="T727">
        <f t="shared" si="41"/>
        <v>2015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IFERROR(ROUND(E728/L728,2),"N/A")</f>
        <v>72.430000000000007</v>
      </c>
      <c r="Q728" s="10" t="s">
        <v>8320</v>
      </c>
      <c r="R728" t="s">
        <v>8321</v>
      </c>
      <c r="S728" s="15">
        <f t="shared" si="40"/>
        <v>41346.042673611111</v>
      </c>
      <c r="T728">
        <f t="shared" si="41"/>
        <v>2013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IFERROR(ROUND(E729/L729,2),"N/A")</f>
        <v>36.53</v>
      </c>
      <c r="Q729" s="10" t="s">
        <v>8320</v>
      </c>
      <c r="R729" t="s">
        <v>8321</v>
      </c>
      <c r="S729" s="15">
        <f t="shared" si="40"/>
        <v>41247.020243055551</v>
      </c>
      <c r="T729">
        <f t="shared" si="41"/>
        <v>2012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IFERROR(ROUND(E730/L730,2),"N/A")</f>
        <v>60.9</v>
      </c>
      <c r="Q730" s="10" t="s">
        <v>8320</v>
      </c>
      <c r="R730" t="s">
        <v>8321</v>
      </c>
      <c r="S730" s="15">
        <f t="shared" si="40"/>
        <v>40731.837465277778</v>
      </c>
      <c r="T730">
        <f t="shared" si="41"/>
        <v>2011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IFERROR(ROUND(E731/L731,2),"N/A")</f>
        <v>43.55</v>
      </c>
      <c r="Q731" s="10" t="s">
        <v>8320</v>
      </c>
      <c r="R731" t="s">
        <v>8321</v>
      </c>
      <c r="S731" s="15">
        <f t="shared" si="40"/>
        <v>41111.185891203706</v>
      </c>
      <c r="T731">
        <f t="shared" si="41"/>
        <v>2012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IFERROR(ROUND(E732/L732,2),"N/A")</f>
        <v>99.77</v>
      </c>
      <c r="Q732" s="10" t="s">
        <v>8320</v>
      </c>
      <c r="R732" t="s">
        <v>8321</v>
      </c>
      <c r="S732" s="15">
        <f t="shared" si="40"/>
        <v>40854.745266203703</v>
      </c>
      <c r="T732">
        <f t="shared" si="41"/>
        <v>2011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IFERROR(ROUND(E733/L733,2),"N/A")</f>
        <v>88.73</v>
      </c>
      <c r="Q733" s="10" t="s">
        <v>8320</v>
      </c>
      <c r="R733" t="s">
        <v>8321</v>
      </c>
      <c r="S733" s="15">
        <f t="shared" si="40"/>
        <v>40879.795682870368</v>
      </c>
      <c r="T733">
        <f t="shared" si="41"/>
        <v>2011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IFERROR(ROUND(E734/L734,2),"N/A")</f>
        <v>4.92</v>
      </c>
      <c r="Q734" s="10" t="s">
        <v>8320</v>
      </c>
      <c r="R734" t="s">
        <v>8321</v>
      </c>
      <c r="S734" s="15">
        <f t="shared" si="40"/>
        <v>41486.424317129626</v>
      </c>
      <c r="T734">
        <f t="shared" si="41"/>
        <v>2013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IFERROR(ROUND(E735/L735,2),"N/A")</f>
        <v>17.82</v>
      </c>
      <c r="Q735" s="10" t="s">
        <v>8320</v>
      </c>
      <c r="R735" t="s">
        <v>8321</v>
      </c>
      <c r="S735" s="15">
        <f t="shared" si="40"/>
        <v>41598.420046296298</v>
      </c>
      <c r="T735">
        <f t="shared" si="41"/>
        <v>2013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IFERROR(ROUND(E736/L736,2),"N/A")</f>
        <v>187.19</v>
      </c>
      <c r="Q736" s="10" t="s">
        <v>8320</v>
      </c>
      <c r="R736" t="s">
        <v>8321</v>
      </c>
      <c r="S736" s="15">
        <f t="shared" si="40"/>
        <v>42102.164583333331</v>
      </c>
      <c r="T736">
        <f t="shared" si="41"/>
        <v>2015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IFERROR(ROUND(E737/L737,2),"N/A")</f>
        <v>234.81</v>
      </c>
      <c r="Q737" s="10" t="s">
        <v>8320</v>
      </c>
      <c r="R737" t="s">
        <v>8321</v>
      </c>
      <c r="S737" s="15">
        <f t="shared" si="40"/>
        <v>41946.029467592591</v>
      </c>
      <c r="T737">
        <f t="shared" si="41"/>
        <v>2014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IFERROR(ROUND(E738/L738,2),"N/A")</f>
        <v>105.05</v>
      </c>
      <c r="Q738" s="10" t="s">
        <v>8320</v>
      </c>
      <c r="R738" t="s">
        <v>8321</v>
      </c>
      <c r="S738" s="15">
        <f t="shared" si="40"/>
        <v>41579.734259259261</v>
      </c>
      <c r="T738">
        <f t="shared" si="41"/>
        <v>2013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IFERROR(ROUND(E739/L739,2),"N/A")</f>
        <v>56.67</v>
      </c>
      <c r="Q739" s="10" t="s">
        <v>8320</v>
      </c>
      <c r="R739" t="s">
        <v>8321</v>
      </c>
      <c r="S739" s="15">
        <f t="shared" si="40"/>
        <v>41667.275312500002</v>
      </c>
      <c r="T739">
        <f t="shared" si="41"/>
        <v>2014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IFERROR(ROUND(E740/L740,2),"N/A")</f>
        <v>39.049999999999997</v>
      </c>
      <c r="Q740" s="10" t="s">
        <v>8320</v>
      </c>
      <c r="R740" t="s">
        <v>8321</v>
      </c>
      <c r="S740" s="15">
        <f t="shared" si="40"/>
        <v>41943.604097222218</v>
      </c>
      <c r="T740">
        <f t="shared" si="41"/>
        <v>2014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IFERROR(ROUND(E741/L741,2),"N/A")</f>
        <v>68.349999999999994</v>
      </c>
      <c r="Q741" s="10" t="s">
        <v>8320</v>
      </c>
      <c r="R741" t="s">
        <v>8321</v>
      </c>
      <c r="S741" s="15">
        <f t="shared" si="40"/>
        <v>41829.502650462964</v>
      </c>
      <c r="T741">
        <f t="shared" si="41"/>
        <v>2014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IFERROR(ROUND(E742/L742,2),"N/A")</f>
        <v>169.58</v>
      </c>
      <c r="Q742" s="10" t="s">
        <v>8320</v>
      </c>
      <c r="R742" t="s">
        <v>8321</v>
      </c>
      <c r="S742" s="15">
        <f t="shared" si="40"/>
        <v>42162.146782407406</v>
      </c>
      <c r="T742">
        <f t="shared" si="41"/>
        <v>2015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IFERROR(ROUND(E743/L743,2),"N/A")</f>
        <v>141.41999999999999</v>
      </c>
      <c r="Q743" s="10" t="s">
        <v>8320</v>
      </c>
      <c r="R743" t="s">
        <v>8321</v>
      </c>
      <c r="S743" s="15">
        <f t="shared" si="40"/>
        <v>41401.648217592592</v>
      </c>
      <c r="T743">
        <f t="shared" si="41"/>
        <v>2013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IFERROR(ROUND(E744/L744,2),"N/A")</f>
        <v>67.39</v>
      </c>
      <c r="Q744" s="10" t="s">
        <v>8320</v>
      </c>
      <c r="R744" t="s">
        <v>8321</v>
      </c>
      <c r="S744" s="15">
        <f t="shared" si="40"/>
        <v>41689.917962962965</v>
      </c>
      <c r="T744">
        <f t="shared" si="41"/>
        <v>2014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IFERROR(ROUND(E745/L745,2),"N/A")</f>
        <v>54.27</v>
      </c>
      <c r="Q745" s="10" t="s">
        <v>8320</v>
      </c>
      <c r="R745" t="s">
        <v>8321</v>
      </c>
      <c r="S745" s="15">
        <f t="shared" si="40"/>
        <v>40990.709317129629</v>
      </c>
      <c r="T745">
        <f t="shared" si="41"/>
        <v>2012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IFERROR(ROUND(E746/L746,2),"N/A")</f>
        <v>82.52</v>
      </c>
      <c r="Q746" s="10" t="s">
        <v>8320</v>
      </c>
      <c r="R746" t="s">
        <v>8321</v>
      </c>
      <c r="S746" s="15">
        <f t="shared" si="40"/>
        <v>41226.95721064815</v>
      </c>
      <c r="T746">
        <f t="shared" si="41"/>
        <v>2012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IFERROR(ROUND(E747/L747,2),"N/A")</f>
        <v>53.73</v>
      </c>
      <c r="Q747" s="10" t="s">
        <v>8320</v>
      </c>
      <c r="R747" t="s">
        <v>8321</v>
      </c>
      <c r="S747" s="15">
        <f t="shared" si="40"/>
        <v>41367.572280092594</v>
      </c>
      <c r="T747">
        <f t="shared" si="41"/>
        <v>2013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IFERROR(ROUND(E748/L748,2),"N/A")</f>
        <v>34.21</v>
      </c>
      <c r="Q748" s="10" t="s">
        <v>8320</v>
      </c>
      <c r="R748" t="s">
        <v>8321</v>
      </c>
      <c r="S748" s="15">
        <f t="shared" si="40"/>
        <v>41157.042928240742</v>
      </c>
      <c r="T748">
        <f t="shared" si="41"/>
        <v>2012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IFERROR(ROUND(E749/L749,2),"N/A")</f>
        <v>127.33</v>
      </c>
      <c r="Q749" s="10" t="s">
        <v>8320</v>
      </c>
      <c r="R749" t="s">
        <v>8321</v>
      </c>
      <c r="S749" s="15">
        <f t="shared" si="40"/>
        <v>41988.548831018517</v>
      </c>
      <c r="T749">
        <f t="shared" si="41"/>
        <v>2014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IFERROR(ROUND(E750/L750,2),"N/A")</f>
        <v>45.57</v>
      </c>
      <c r="Q750" s="10" t="s">
        <v>8320</v>
      </c>
      <c r="R750" t="s">
        <v>8321</v>
      </c>
      <c r="S750" s="15">
        <f t="shared" si="40"/>
        <v>41831.846828703703</v>
      </c>
      <c r="T750">
        <f t="shared" si="41"/>
        <v>2014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IFERROR(ROUND(E751/L751,2),"N/A")</f>
        <v>95.96</v>
      </c>
      <c r="Q751" s="10" t="s">
        <v>8320</v>
      </c>
      <c r="R751" t="s">
        <v>8321</v>
      </c>
      <c r="S751" s="15">
        <f t="shared" si="40"/>
        <v>42733.94131944445</v>
      </c>
      <c r="T751">
        <f t="shared" si="41"/>
        <v>2016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IFERROR(ROUND(E752/L752,2),"N/A")</f>
        <v>77.27</v>
      </c>
      <c r="Q752" s="10" t="s">
        <v>8320</v>
      </c>
      <c r="R752" t="s">
        <v>8321</v>
      </c>
      <c r="S752" s="15">
        <f t="shared" si="40"/>
        <v>41299.878148148149</v>
      </c>
      <c r="T752">
        <f t="shared" si="41"/>
        <v>2013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IFERROR(ROUND(E753/L753,2),"N/A")</f>
        <v>57.34</v>
      </c>
      <c r="Q753" s="10" t="s">
        <v>8320</v>
      </c>
      <c r="R753" t="s">
        <v>8321</v>
      </c>
      <c r="S753" s="15">
        <f t="shared" si="40"/>
        <v>40713.630497685182</v>
      </c>
      <c r="T753">
        <f t="shared" si="41"/>
        <v>2011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IFERROR(ROUND(E754/L754,2),"N/A")</f>
        <v>53.19</v>
      </c>
      <c r="Q754" s="10" t="s">
        <v>8320</v>
      </c>
      <c r="R754" t="s">
        <v>8321</v>
      </c>
      <c r="S754" s="15">
        <f t="shared" si="40"/>
        <v>42639.421493055561</v>
      </c>
      <c r="T754">
        <f t="shared" si="41"/>
        <v>2016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IFERROR(ROUND(E755/L755,2),"N/A")</f>
        <v>492.31</v>
      </c>
      <c r="Q755" s="10" t="s">
        <v>8320</v>
      </c>
      <c r="R755" t="s">
        <v>8321</v>
      </c>
      <c r="S755" s="15">
        <f t="shared" si="40"/>
        <v>42019.590173611112</v>
      </c>
      <c r="T755">
        <f t="shared" si="41"/>
        <v>2015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IFERROR(ROUND(E756/L756,2),"N/A")</f>
        <v>42.35</v>
      </c>
      <c r="Q756" s="10" t="s">
        <v>8320</v>
      </c>
      <c r="R756" t="s">
        <v>8321</v>
      </c>
      <c r="S756" s="15">
        <f t="shared" si="40"/>
        <v>41249.749085648145</v>
      </c>
      <c r="T756">
        <f t="shared" si="41"/>
        <v>2012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IFERROR(ROUND(E757/L757,2),"N/A")</f>
        <v>37.47</v>
      </c>
      <c r="Q757" s="10" t="s">
        <v>8320</v>
      </c>
      <c r="R757" t="s">
        <v>8321</v>
      </c>
      <c r="S757" s="15">
        <f t="shared" si="40"/>
        <v>41383.605057870373</v>
      </c>
      <c r="T757">
        <f t="shared" si="41"/>
        <v>2013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IFERROR(ROUND(E758/L758,2),"N/A")</f>
        <v>37.450000000000003</v>
      </c>
      <c r="Q758" s="10" t="s">
        <v>8320</v>
      </c>
      <c r="R758" t="s">
        <v>8321</v>
      </c>
      <c r="S758" s="15">
        <f t="shared" si="40"/>
        <v>40590.766886574071</v>
      </c>
      <c r="T758">
        <f t="shared" si="41"/>
        <v>2011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IFERROR(ROUND(E759/L759,2),"N/A")</f>
        <v>33.06</v>
      </c>
      <c r="Q759" s="10" t="s">
        <v>8320</v>
      </c>
      <c r="R759" t="s">
        <v>8321</v>
      </c>
      <c r="S759" s="15">
        <f t="shared" si="40"/>
        <v>41235.054560185185</v>
      </c>
      <c r="T759">
        <f t="shared" si="41"/>
        <v>2012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IFERROR(ROUND(E760/L760,2),"N/A")</f>
        <v>134.21</v>
      </c>
      <c r="Q760" s="10" t="s">
        <v>8320</v>
      </c>
      <c r="R760" t="s">
        <v>8321</v>
      </c>
      <c r="S760" s="15">
        <f t="shared" si="40"/>
        <v>40429.836435185185</v>
      </c>
      <c r="T760">
        <f t="shared" si="41"/>
        <v>2010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IFERROR(ROUND(E761/L761,2),"N/A")</f>
        <v>51.47</v>
      </c>
      <c r="Q761" s="10" t="s">
        <v>8320</v>
      </c>
      <c r="R761" t="s">
        <v>8321</v>
      </c>
      <c r="S761" s="15">
        <f t="shared" si="40"/>
        <v>41789.330312500002</v>
      </c>
      <c r="T761">
        <f t="shared" si="41"/>
        <v>2014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t="str">
        <f>IFERROR(ROUND(E762/L762,2),"N/A")</f>
        <v>N/A</v>
      </c>
      <c r="Q762" s="10" t="s">
        <v>8320</v>
      </c>
      <c r="R762" t="s">
        <v>8322</v>
      </c>
      <c r="S762" s="15">
        <f t="shared" si="40"/>
        <v>42670.764039351852</v>
      </c>
      <c r="T762">
        <f t="shared" si="41"/>
        <v>2016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IFERROR(ROUND(E763/L763,2),"N/A")</f>
        <v>39.17</v>
      </c>
      <c r="Q763" s="10" t="s">
        <v>8320</v>
      </c>
      <c r="R763" t="s">
        <v>8322</v>
      </c>
      <c r="S763" s="15">
        <f t="shared" si="40"/>
        <v>41642.751458333332</v>
      </c>
      <c r="T763">
        <f t="shared" si="41"/>
        <v>2014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t="str">
        <f>IFERROR(ROUND(E764/L764,2),"N/A")</f>
        <v>N/A</v>
      </c>
      <c r="Q764" s="10" t="s">
        <v>8320</v>
      </c>
      <c r="R764" t="s">
        <v>8322</v>
      </c>
      <c r="S764" s="15">
        <f t="shared" si="40"/>
        <v>42690.858449074076</v>
      </c>
      <c r="T764">
        <f t="shared" si="41"/>
        <v>2016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IFERROR(ROUND(E765/L765,2),"N/A")</f>
        <v>5</v>
      </c>
      <c r="Q765" s="10" t="s">
        <v>8320</v>
      </c>
      <c r="R765" t="s">
        <v>8322</v>
      </c>
      <c r="S765" s="15">
        <f t="shared" si="40"/>
        <v>41471.446851851848</v>
      </c>
      <c r="T765">
        <f t="shared" si="41"/>
        <v>2013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t="str">
        <f>IFERROR(ROUND(E766/L766,2),"N/A")</f>
        <v>N/A</v>
      </c>
      <c r="Q766" s="10" t="s">
        <v>8320</v>
      </c>
      <c r="R766" t="s">
        <v>8322</v>
      </c>
      <c r="S766" s="15">
        <f t="shared" si="40"/>
        <v>42227.173159722224</v>
      </c>
      <c r="T766">
        <f t="shared" si="41"/>
        <v>2015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IFERROR(ROUND(E767/L767,2),"N/A")</f>
        <v>57.3</v>
      </c>
      <c r="Q767" s="10" t="s">
        <v>8320</v>
      </c>
      <c r="R767" t="s">
        <v>8322</v>
      </c>
      <c r="S767" s="15">
        <f t="shared" si="40"/>
        <v>41901.542638888888</v>
      </c>
      <c r="T767">
        <f t="shared" si="41"/>
        <v>2014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t="str">
        <f>IFERROR(ROUND(E768/L768,2),"N/A")</f>
        <v>N/A</v>
      </c>
      <c r="Q768" s="10" t="s">
        <v>8320</v>
      </c>
      <c r="R768" t="s">
        <v>8322</v>
      </c>
      <c r="S768" s="15">
        <f t="shared" si="40"/>
        <v>42021.783368055556</v>
      </c>
      <c r="T768">
        <f t="shared" si="41"/>
        <v>2015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IFERROR(ROUND(E769/L769,2),"N/A")</f>
        <v>59</v>
      </c>
      <c r="Q769" s="10" t="s">
        <v>8320</v>
      </c>
      <c r="R769" t="s">
        <v>8322</v>
      </c>
      <c r="S769" s="15">
        <f t="shared" si="40"/>
        <v>42115.143634259264</v>
      </c>
      <c r="T769">
        <f t="shared" si="41"/>
        <v>2015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t="str">
        <f>IFERROR(ROUND(E770/L770,2),"N/A")</f>
        <v>N/A</v>
      </c>
      <c r="Q770" s="10" t="s">
        <v>8320</v>
      </c>
      <c r="R770" t="s">
        <v>8322</v>
      </c>
      <c r="S770" s="15">
        <f t="shared" si="40"/>
        <v>41594.207060185188</v>
      </c>
      <c r="T770">
        <f t="shared" si="41"/>
        <v>2013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IFERROR(ROUND(E771/L771,2),"N/A")</f>
        <v>31.85</v>
      </c>
      <c r="Q771" s="10" t="s">
        <v>8320</v>
      </c>
      <c r="R771" t="s">
        <v>8322</v>
      </c>
      <c r="S771" s="15">
        <f t="shared" ref="S771:S834" si="42">(((J771/60)/60)/24)+DATE(1970,1,1)</f>
        <v>41604.996458333335</v>
      </c>
      <c r="T771">
        <f t="shared" ref="T771:T834" si="43">YEAR(S771)</f>
        <v>2013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t="str">
        <f>IFERROR(ROUND(E772/L772,2),"N/A")</f>
        <v>N/A</v>
      </c>
      <c r="Q772" s="10" t="s">
        <v>8320</v>
      </c>
      <c r="R772" t="s">
        <v>8322</v>
      </c>
      <c r="S772" s="15">
        <f t="shared" si="42"/>
        <v>41289.999641203707</v>
      </c>
      <c r="T772">
        <f t="shared" si="43"/>
        <v>2013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IFERROR(ROUND(E773/L773,2),"N/A")</f>
        <v>10</v>
      </c>
      <c r="Q773" s="10" t="s">
        <v>8320</v>
      </c>
      <c r="R773" t="s">
        <v>8322</v>
      </c>
      <c r="S773" s="15">
        <f t="shared" si="42"/>
        <v>42349.824097222227</v>
      </c>
      <c r="T773">
        <f t="shared" si="43"/>
        <v>2015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IFERROR(ROUND(E774/L774,2),"N/A")</f>
        <v>50</v>
      </c>
      <c r="Q774" s="10" t="s">
        <v>8320</v>
      </c>
      <c r="R774" t="s">
        <v>8322</v>
      </c>
      <c r="S774" s="15">
        <f t="shared" si="42"/>
        <v>40068.056932870371</v>
      </c>
      <c r="T774">
        <f t="shared" si="43"/>
        <v>2009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IFERROR(ROUND(E775/L775,2),"N/A")</f>
        <v>16</v>
      </c>
      <c r="Q775" s="10" t="s">
        <v>8320</v>
      </c>
      <c r="R775" t="s">
        <v>8322</v>
      </c>
      <c r="S775" s="15">
        <f t="shared" si="42"/>
        <v>42100.735937499994</v>
      </c>
      <c r="T775">
        <f t="shared" si="43"/>
        <v>2015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IFERROR(ROUND(E776/L776,2),"N/A")</f>
        <v>39</v>
      </c>
      <c r="Q776" s="10" t="s">
        <v>8320</v>
      </c>
      <c r="R776" t="s">
        <v>8322</v>
      </c>
      <c r="S776" s="15">
        <f t="shared" si="42"/>
        <v>41663.780300925922</v>
      </c>
      <c r="T776">
        <f t="shared" si="43"/>
        <v>2014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IFERROR(ROUND(E777/L777,2),"N/A")</f>
        <v>34</v>
      </c>
      <c r="Q777" s="10" t="s">
        <v>8320</v>
      </c>
      <c r="R777" t="s">
        <v>8322</v>
      </c>
      <c r="S777" s="15">
        <f t="shared" si="42"/>
        <v>40863.060127314813</v>
      </c>
      <c r="T777">
        <f t="shared" si="43"/>
        <v>2011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IFERROR(ROUND(E778/L778,2),"N/A")</f>
        <v>63.12</v>
      </c>
      <c r="Q778" s="10" t="s">
        <v>8320</v>
      </c>
      <c r="R778" t="s">
        <v>8322</v>
      </c>
      <c r="S778" s="15">
        <f t="shared" si="42"/>
        <v>42250.685706018514</v>
      </c>
      <c r="T778">
        <f t="shared" si="43"/>
        <v>2015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IFERROR(ROUND(E779/L779,2),"N/A")</f>
        <v>7</v>
      </c>
      <c r="Q779" s="10" t="s">
        <v>8320</v>
      </c>
      <c r="R779" t="s">
        <v>8322</v>
      </c>
      <c r="S779" s="15">
        <f t="shared" si="42"/>
        <v>41456.981215277774</v>
      </c>
      <c r="T779">
        <f t="shared" si="43"/>
        <v>2013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IFERROR(ROUND(E780/L780,2),"N/A")</f>
        <v>2</v>
      </c>
      <c r="Q780" s="10" t="s">
        <v>8320</v>
      </c>
      <c r="R780" t="s">
        <v>8322</v>
      </c>
      <c r="S780" s="15">
        <f t="shared" si="42"/>
        <v>41729.702314814815</v>
      </c>
      <c r="T780">
        <f t="shared" si="43"/>
        <v>2014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IFERROR(ROUND(E781/L781,2),"N/A")</f>
        <v>66.67</v>
      </c>
      <c r="Q781" s="10" t="s">
        <v>8320</v>
      </c>
      <c r="R781" t="s">
        <v>8322</v>
      </c>
      <c r="S781" s="15">
        <f t="shared" si="42"/>
        <v>40436.68408564815</v>
      </c>
      <c r="T781">
        <f t="shared" si="43"/>
        <v>2010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IFERROR(ROUND(E782/L782,2),"N/A")</f>
        <v>38.520000000000003</v>
      </c>
      <c r="Q782" s="10" t="s">
        <v>8323</v>
      </c>
      <c r="R782" t="s">
        <v>8324</v>
      </c>
      <c r="S782" s="15">
        <f t="shared" si="42"/>
        <v>40636.673900462964</v>
      </c>
      <c r="T782">
        <f t="shared" si="43"/>
        <v>2011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IFERROR(ROUND(E783/L783,2),"N/A")</f>
        <v>42.61</v>
      </c>
      <c r="Q783" s="10" t="s">
        <v>8323</v>
      </c>
      <c r="R783" t="s">
        <v>8324</v>
      </c>
      <c r="S783" s="15">
        <f t="shared" si="42"/>
        <v>41403.000856481485</v>
      </c>
      <c r="T783">
        <f t="shared" si="43"/>
        <v>2013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IFERROR(ROUND(E784/L784,2),"N/A")</f>
        <v>50</v>
      </c>
      <c r="Q784" s="10" t="s">
        <v>8323</v>
      </c>
      <c r="R784" t="s">
        <v>8324</v>
      </c>
      <c r="S784" s="15">
        <f t="shared" si="42"/>
        <v>41116.758125</v>
      </c>
      <c r="T784">
        <f t="shared" si="43"/>
        <v>2012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IFERROR(ROUND(E785/L785,2),"N/A")</f>
        <v>63.49</v>
      </c>
      <c r="Q785" s="10" t="s">
        <v>8323</v>
      </c>
      <c r="R785" t="s">
        <v>8324</v>
      </c>
      <c r="S785" s="15">
        <f t="shared" si="42"/>
        <v>40987.773715277777</v>
      </c>
      <c r="T785">
        <f t="shared" si="43"/>
        <v>2012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IFERROR(ROUND(E786/L786,2),"N/A")</f>
        <v>102.5</v>
      </c>
      <c r="Q786" s="10" t="s">
        <v>8323</v>
      </c>
      <c r="R786" t="s">
        <v>8324</v>
      </c>
      <c r="S786" s="15">
        <f t="shared" si="42"/>
        <v>41675.149525462963</v>
      </c>
      <c r="T786">
        <f t="shared" si="43"/>
        <v>2014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IFERROR(ROUND(E787/L787,2),"N/A")</f>
        <v>31.14</v>
      </c>
      <c r="Q787" s="10" t="s">
        <v>8323</v>
      </c>
      <c r="R787" t="s">
        <v>8324</v>
      </c>
      <c r="S787" s="15">
        <f t="shared" si="42"/>
        <v>41303.593923611108</v>
      </c>
      <c r="T787">
        <f t="shared" si="43"/>
        <v>2013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IFERROR(ROUND(E788/L788,2),"N/A")</f>
        <v>162.27000000000001</v>
      </c>
      <c r="Q788" s="10" t="s">
        <v>8323</v>
      </c>
      <c r="R788" t="s">
        <v>8324</v>
      </c>
      <c r="S788" s="15">
        <f t="shared" si="42"/>
        <v>40983.055949074071</v>
      </c>
      <c r="T788">
        <f t="shared" si="43"/>
        <v>2012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IFERROR(ROUND(E789/L789,2),"N/A")</f>
        <v>80.59</v>
      </c>
      <c r="Q789" s="10" t="s">
        <v>8323</v>
      </c>
      <c r="R789" t="s">
        <v>8324</v>
      </c>
      <c r="S789" s="15">
        <f t="shared" si="42"/>
        <v>41549.627615740741</v>
      </c>
      <c r="T789">
        <f t="shared" si="43"/>
        <v>2013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IFERROR(ROUND(E790/L790,2),"N/A")</f>
        <v>59.85</v>
      </c>
      <c r="Q790" s="10" t="s">
        <v>8323</v>
      </c>
      <c r="R790" t="s">
        <v>8324</v>
      </c>
      <c r="S790" s="15">
        <f t="shared" si="42"/>
        <v>41059.006805555553</v>
      </c>
      <c r="T790">
        <f t="shared" si="43"/>
        <v>2012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IFERROR(ROUND(E791/L791,2),"N/A")</f>
        <v>132.86000000000001</v>
      </c>
      <c r="Q791" s="10" t="s">
        <v>8323</v>
      </c>
      <c r="R791" t="s">
        <v>8324</v>
      </c>
      <c r="S791" s="15">
        <f t="shared" si="42"/>
        <v>41277.186111111114</v>
      </c>
      <c r="T791">
        <f t="shared" si="43"/>
        <v>2013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IFERROR(ROUND(E792/L792,2),"N/A")</f>
        <v>92.55</v>
      </c>
      <c r="Q792" s="10" t="s">
        <v>8323</v>
      </c>
      <c r="R792" t="s">
        <v>8324</v>
      </c>
      <c r="S792" s="15">
        <f t="shared" si="42"/>
        <v>41276.047905092593</v>
      </c>
      <c r="T792">
        <f t="shared" si="43"/>
        <v>2013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IFERROR(ROUND(E793/L793,2),"N/A")</f>
        <v>60.86</v>
      </c>
      <c r="Q793" s="10" t="s">
        <v>8323</v>
      </c>
      <c r="R793" t="s">
        <v>8324</v>
      </c>
      <c r="S793" s="15">
        <f t="shared" si="42"/>
        <v>41557.780624999999</v>
      </c>
      <c r="T793">
        <f t="shared" si="43"/>
        <v>2013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IFERROR(ROUND(E794/L794,2),"N/A")</f>
        <v>41.85</v>
      </c>
      <c r="Q794" s="10" t="s">
        <v>8323</v>
      </c>
      <c r="R794" t="s">
        <v>8324</v>
      </c>
      <c r="S794" s="15">
        <f t="shared" si="42"/>
        <v>41555.873645833337</v>
      </c>
      <c r="T794">
        <f t="shared" si="43"/>
        <v>2013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IFERROR(ROUND(E795/L795,2),"N/A")</f>
        <v>88.33</v>
      </c>
      <c r="Q795" s="10" t="s">
        <v>8323</v>
      </c>
      <c r="R795" t="s">
        <v>8324</v>
      </c>
      <c r="S795" s="15">
        <f t="shared" si="42"/>
        <v>41442.741249999999</v>
      </c>
      <c r="T795">
        <f t="shared" si="43"/>
        <v>2013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IFERROR(ROUND(E796/L796,2),"N/A")</f>
        <v>158.96</v>
      </c>
      <c r="Q796" s="10" t="s">
        <v>8323</v>
      </c>
      <c r="R796" t="s">
        <v>8324</v>
      </c>
      <c r="S796" s="15">
        <f t="shared" si="42"/>
        <v>40736.115011574075</v>
      </c>
      <c r="T796">
        <f t="shared" si="43"/>
        <v>2011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IFERROR(ROUND(E797/L797,2),"N/A")</f>
        <v>85.05</v>
      </c>
      <c r="Q797" s="10" t="s">
        <v>8323</v>
      </c>
      <c r="R797" t="s">
        <v>8324</v>
      </c>
      <c r="S797" s="15">
        <f t="shared" si="42"/>
        <v>40963.613032407404</v>
      </c>
      <c r="T797">
        <f t="shared" si="43"/>
        <v>2012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IFERROR(ROUND(E798/L798,2),"N/A")</f>
        <v>112.61</v>
      </c>
      <c r="Q798" s="10" t="s">
        <v>8323</v>
      </c>
      <c r="R798" t="s">
        <v>8324</v>
      </c>
      <c r="S798" s="15">
        <f t="shared" si="42"/>
        <v>41502.882928240739</v>
      </c>
      <c r="T798">
        <f t="shared" si="43"/>
        <v>2013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IFERROR(ROUND(E799/L799,2),"N/A")</f>
        <v>45.44</v>
      </c>
      <c r="Q799" s="10" t="s">
        <v>8323</v>
      </c>
      <c r="R799" t="s">
        <v>8324</v>
      </c>
      <c r="S799" s="15">
        <f t="shared" si="42"/>
        <v>40996.994074074071</v>
      </c>
      <c r="T799">
        <f t="shared" si="43"/>
        <v>2012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IFERROR(ROUND(E800/L800,2),"N/A")</f>
        <v>46.22</v>
      </c>
      <c r="Q800" s="10" t="s">
        <v>8323</v>
      </c>
      <c r="R800" t="s">
        <v>8324</v>
      </c>
      <c r="S800" s="15">
        <f t="shared" si="42"/>
        <v>41882.590127314819</v>
      </c>
      <c r="T800">
        <f t="shared" si="43"/>
        <v>2014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IFERROR(ROUND(E801/L801,2),"N/A")</f>
        <v>178.61</v>
      </c>
      <c r="Q801" s="10" t="s">
        <v>8323</v>
      </c>
      <c r="R801" t="s">
        <v>8324</v>
      </c>
      <c r="S801" s="15">
        <f t="shared" si="42"/>
        <v>40996.667199074072</v>
      </c>
      <c r="T801">
        <f t="shared" si="43"/>
        <v>2012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IFERROR(ROUND(E802/L802,2),"N/A")</f>
        <v>40.75</v>
      </c>
      <c r="Q802" s="10" t="s">
        <v>8323</v>
      </c>
      <c r="R802" t="s">
        <v>8324</v>
      </c>
      <c r="S802" s="15">
        <f t="shared" si="42"/>
        <v>41863.433495370373</v>
      </c>
      <c r="T802">
        <f t="shared" si="43"/>
        <v>2014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IFERROR(ROUND(E803/L803,2),"N/A")</f>
        <v>43.73</v>
      </c>
      <c r="Q803" s="10" t="s">
        <v>8323</v>
      </c>
      <c r="R803" t="s">
        <v>8324</v>
      </c>
      <c r="S803" s="15">
        <f t="shared" si="42"/>
        <v>40695.795370370368</v>
      </c>
      <c r="T803">
        <f t="shared" si="43"/>
        <v>2011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IFERROR(ROUND(E804/L804,2),"N/A")</f>
        <v>81.069999999999993</v>
      </c>
      <c r="Q804" s="10" t="s">
        <v>8323</v>
      </c>
      <c r="R804" t="s">
        <v>8324</v>
      </c>
      <c r="S804" s="15">
        <f t="shared" si="42"/>
        <v>41123.022268518522</v>
      </c>
      <c r="T804">
        <f t="shared" si="43"/>
        <v>2012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IFERROR(ROUND(E805/L805,2),"N/A")</f>
        <v>74.61</v>
      </c>
      <c r="Q805" s="10" t="s">
        <v>8323</v>
      </c>
      <c r="R805" t="s">
        <v>8324</v>
      </c>
      <c r="S805" s="15">
        <f t="shared" si="42"/>
        <v>40665.949976851851</v>
      </c>
      <c r="T805">
        <f t="shared" si="43"/>
        <v>2011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IFERROR(ROUND(E806/L806,2),"N/A")</f>
        <v>305.56</v>
      </c>
      <c r="Q806" s="10" t="s">
        <v>8323</v>
      </c>
      <c r="R806" t="s">
        <v>8324</v>
      </c>
      <c r="S806" s="15">
        <f t="shared" si="42"/>
        <v>40730.105625000004</v>
      </c>
      <c r="T806">
        <f t="shared" si="43"/>
        <v>2011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IFERROR(ROUND(E807/L807,2),"N/A")</f>
        <v>58.33</v>
      </c>
      <c r="Q807" s="10" t="s">
        <v>8323</v>
      </c>
      <c r="R807" t="s">
        <v>8324</v>
      </c>
      <c r="S807" s="15">
        <f t="shared" si="42"/>
        <v>40690.823055555556</v>
      </c>
      <c r="T807">
        <f t="shared" si="43"/>
        <v>2011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IFERROR(ROUND(E808/L808,2),"N/A")</f>
        <v>117.68</v>
      </c>
      <c r="Q808" s="10" t="s">
        <v>8323</v>
      </c>
      <c r="R808" t="s">
        <v>8324</v>
      </c>
      <c r="S808" s="15">
        <f t="shared" si="42"/>
        <v>40763.691423611112</v>
      </c>
      <c r="T808">
        <f t="shared" si="43"/>
        <v>2011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IFERROR(ROUND(E809/L809,2),"N/A")</f>
        <v>73.77</v>
      </c>
      <c r="Q809" s="10" t="s">
        <v>8323</v>
      </c>
      <c r="R809" t="s">
        <v>8324</v>
      </c>
      <c r="S809" s="15">
        <f t="shared" si="42"/>
        <v>42759.628599537042</v>
      </c>
      <c r="T809">
        <f t="shared" si="43"/>
        <v>2017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IFERROR(ROUND(E810/L810,2),"N/A")</f>
        <v>104.65</v>
      </c>
      <c r="Q810" s="10" t="s">
        <v>8323</v>
      </c>
      <c r="R810" t="s">
        <v>8324</v>
      </c>
      <c r="S810" s="15">
        <f t="shared" si="42"/>
        <v>41962.100532407407</v>
      </c>
      <c r="T810">
        <f t="shared" si="43"/>
        <v>2014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IFERROR(ROUND(E811/L811,2),"N/A")</f>
        <v>79.83</v>
      </c>
      <c r="Q811" s="10" t="s">
        <v>8323</v>
      </c>
      <c r="R811" t="s">
        <v>8324</v>
      </c>
      <c r="S811" s="15">
        <f t="shared" si="42"/>
        <v>41628.833680555559</v>
      </c>
      <c r="T811">
        <f t="shared" si="43"/>
        <v>2013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IFERROR(ROUND(E812/L812,2),"N/A")</f>
        <v>58.33</v>
      </c>
      <c r="Q812" s="10" t="s">
        <v>8323</v>
      </c>
      <c r="R812" t="s">
        <v>8324</v>
      </c>
      <c r="S812" s="15">
        <f t="shared" si="42"/>
        <v>41123.056273148148</v>
      </c>
      <c r="T812">
        <f t="shared" si="43"/>
        <v>2012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IFERROR(ROUND(E813/L813,2),"N/A")</f>
        <v>86.67</v>
      </c>
      <c r="Q813" s="10" t="s">
        <v>8323</v>
      </c>
      <c r="R813" t="s">
        <v>8324</v>
      </c>
      <c r="S813" s="15">
        <f t="shared" si="42"/>
        <v>41443.643541666665</v>
      </c>
      <c r="T813">
        <f t="shared" si="43"/>
        <v>2013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IFERROR(ROUND(E814/L814,2),"N/A")</f>
        <v>27.61</v>
      </c>
      <c r="Q814" s="10" t="s">
        <v>8323</v>
      </c>
      <c r="R814" t="s">
        <v>8324</v>
      </c>
      <c r="S814" s="15">
        <f t="shared" si="42"/>
        <v>41282.017962962964</v>
      </c>
      <c r="T814">
        <f t="shared" si="43"/>
        <v>2013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IFERROR(ROUND(E815/L815,2),"N/A")</f>
        <v>25</v>
      </c>
      <c r="Q815" s="10" t="s">
        <v>8323</v>
      </c>
      <c r="R815" t="s">
        <v>8324</v>
      </c>
      <c r="S815" s="15">
        <f t="shared" si="42"/>
        <v>41080.960243055553</v>
      </c>
      <c r="T815">
        <f t="shared" si="43"/>
        <v>2012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IFERROR(ROUND(E816/L816,2),"N/A")</f>
        <v>45.46</v>
      </c>
      <c r="Q816" s="10" t="s">
        <v>8323</v>
      </c>
      <c r="R816" t="s">
        <v>8324</v>
      </c>
      <c r="S816" s="15">
        <f t="shared" si="42"/>
        <v>40679.743067129632</v>
      </c>
      <c r="T816">
        <f t="shared" si="43"/>
        <v>2011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IFERROR(ROUND(E817/L817,2),"N/A")</f>
        <v>99.53</v>
      </c>
      <c r="Q817" s="10" t="s">
        <v>8323</v>
      </c>
      <c r="R817" t="s">
        <v>8324</v>
      </c>
      <c r="S817" s="15">
        <f t="shared" si="42"/>
        <v>41914.917858796296</v>
      </c>
      <c r="T817">
        <f t="shared" si="43"/>
        <v>2014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IFERROR(ROUND(E818/L818,2),"N/A")</f>
        <v>39.31</v>
      </c>
      <c r="Q818" s="10" t="s">
        <v>8323</v>
      </c>
      <c r="R818" t="s">
        <v>8324</v>
      </c>
      <c r="S818" s="15">
        <f t="shared" si="42"/>
        <v>41341.870868055557</v>
      </c>
      <c r="T818">
        <f t="shared" si="43"/>
        <v>2013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IFERROR(ROUND(E819/L819,2),"N/A")</f>
        <v>89.42</v>
      </c>
      <c r="Q819" s="10" t="s">
        <v>8323</v>
      </c>
      <c r="R819" t="s">
        <v>8324</v>
      </c>
      <c r="S819" s="15">
        <f t="shared" si="42"/>
        <v>40925.599664351852</v>
      </c>
      <c r="T819">
        <f t="shared" si="43"/>
        <v>2012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IFERROR(ROUND(E820/L820,2),"N/A")</f>
        <v>28.68</v>
      </c>
      <c r="Q820" s="10" t="s">
        <v>8323</v>
      </c>
      <c r="R820" t="s">
        <v>8324</v>
      </c>
      <c r="S820" s="15">
        <f t="shared" si="42"/>
        <v>41120.882881944446</v>
      </c>
      <c r="T820">
        <f t="shared" si="43"/>
        <v>2012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IFERROR(ROUND(E821/L821,2),"N/A")</f>
        <v>31.07</v>
      </c>
      <c r="Q821" s="10" t="s">
        <v>8323</v>
      </c>
      <c r="R821" t="s">
        <v>8324</v>
      </c>
      <c r="S821" s="15">
        <f t="shared" si="42"/>
        <v>41619.998310185183</v>
      </c>
      <c r="T821">
        <f t="shared" si="43"/>
        <v>2013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IFERROR(ROUND(E822/L822,2),"N/A")</f>
        <v>70.55</v>
      </c>
      <c r="Q822" s="10" t="s">
        <v>8323</v>
      </c>
      <c r="R822" t="s">
        <v>8324</v>
      </c>
      <c r="S822" s="15">
        <f t="shared" si="42"/>
        <v>41768.841921296298</v>
      </c>
      <c r="T822">
        <f t="shared" si="43"/>
        <v>2014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IFERROR(ROUND(E823/L823,2),"N/A")</f>
        <v>224.13</v>
      </c>
      <c r="Q823" s="10" t="s">
        <v>8323</v>
      </c>
      <c r="R823" t="s">
        <v>8324</v>
      </c>
      <c r="S823" s="15">
        <f t="shared" si="42"/>
        <v>42093.922048611115</v>
      </c>
      <c r="T823">
        <f t="shared" si="43"/>
        <v>2015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IFERROR(ROUND(E824/L824,2),"N/A")</f>
        <v>51.81</v>
      </c>
      <c r="Q824" s="10" t="s">
        <v>8323</v>
      </c>
      <c r="R824" t="s">
        <v>8324</v>
      </c>
      <c r="S824" s="15">
        <f t="shared" si="42"/>
        <v>41157.947337962964</v>
      </c>
      <c r="T824">
        <f t="shared" si="43"/>
        <v>2012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IFERROR(ROUND(E825/L825,2),"N/A")</f>
        <v>43.52</v>
      </c>
      <c r="Q825" s="10" t="s">
        <v>8323</v>
      </c>
      <c r="R825" t="s">
        <v>8324</v>
      </c>
      <c r="S825" s="15">
        <f t="shared" si="42"/>
        <v>42055.972824074073</v>
      </c>
      <c r="T825">
        <f t="shared" si="43"/>
        <v>2015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IFERROR(ROUND(E826/L826,2),"N/A")</f>
        <v>39.82</v>
      </c>
      <c r="Q826" s="10" t="s">
        <v>8323</v>
      </c>
      <c r="R826" t="s">
        <v>8324</v>
      </c>
      <c r="S826" s="15">
        <f t="shared" si="42"/>
        <v>40250.242106481484</v>
      </c>
      <c r="T826">
        <f t="shared" si="43"/>
        <v>2010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IFERROR(ROUND(E827/L827,2),"N/A")</f>
        <v>126.81</v>
      </c>
      <c r="Q827" s="10" t="s">
        <v>8323</v>
      </c>
      <c r="R827" t="s">
        <v>8324</v>
      </c>
      <c r="S827" s="15">
        <f t="shared" si="42"/>
        <v>41186.306527777779</v>
      </c>
      <c r="T827">
        <f t="shared" si="43"/>
        <v>2012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IFERROR(ROUND(E828/L828,2),"N/A")</f>
        <v>113.88</v>
      </c>
      <c r="Q828" s="10" t="s">
        <v>8323</v>
      </c>
      <c r="R828" t="s">
        <v>8324</v>
      </c>
      <c r="S828" s="15">
        <f t="shared" si="42"/>
        <v>40973.038541666669</v>
      </c>
      <c r="T828">
        <f t="shared" si="43"/>
        <v>2012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IFERROR(ROUND(E829/L829,2),"N/A")</f>
        <v>28.18</v>
      </c>
      <c r="Q829" s="10" t="s">
        <v>8323</v>
      </c>
      <c r="R829" t="s">
        <v>8324</v>
      </c>
      <c r="S829" s="15">
        <f t="shared" si="42"/>
        <v>40927.473460648151</v>
      </c>
      <c r="T829">
        <f t="shared" si="43"/>
        <v>2012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IFERROR(ROUND(E830/L830,2),"N/A")</f>
        <v>36.61</v>
      </c>
      <c r="Q830" s="10" t="s">
        <v>8323</v>
      </c>
      <c r="R830" t="s">
        <v>8324</v>
      </c>
      <c r="S830" s="15">
        <f t="shared" si="42"/>
        <v>41073.050717592596</v>
      </c>
      <c r="T830">
        <f t="shared" si="43"/>
        <v>2012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IFERROR(ROUND(E831/L831,2),"N/A")</f>
        <v>32.5</v>
      </c>
      <c r="Q831" s="10" t="s">
        <v>8323</v>
      </c>
      <c r="R831" t="s">
        <v>8324</v>
      </c>
      <c r="S831" s="15">
        <f t="shared" si="42"/>
        <v>42504.801388888889</v>
      </c>
      <c r="T831">
        <f t="shared" si="43"/>
        <v>2016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IFERROR(ROUND(E832/L832,2),"N/A")</f>
        <v>60.66</v>
      </c>
      <c r="Q832" s="10" t="s">
        <v>8323</v>
      </c>
      <c r="R832" t="s">
        <v>8324</v>
      </c>
      <c r="S832" s="15">
        <f t="shared" si="42"/>
        <v>41325.525752314818</v>
      </c>
      <c r="T832">
        <f t="shared" si="43"/>
        <v>2013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IFERROR(ROUND(E833/L833,2),"N/A")</f>
        <v>175</v>
      </c>
      <c r="Q833" s="10" t="s">
        <v>8323</v>
      </c>
      <c r="R833" t="s">
        <v>8324</v>
      </c>
      <c r="S833" s="15">
        <f t="shared" si="42"/>
        <v>40996.646921296298</v>
      </c>
      <c r="T833">
        <f t="shared" si="43"/>
        <v>2012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IFERROR(ROUND(E834/L834,2),"N/A")</f>
        <v>97.99</v>
      </c>
      <c r="Q834" s="10" t="s">
        <v>8323</v>
      </c>
      <c r="R834" t="s">
        <v>8324</v>
      </c>
      <c r="S834" s="15">
        <f t="shared" si="42"/>
        <v>40869.675173611111</v>
      </c>
      <c r="T834">
        <f t="shared" si="43"/>
        <v>2011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IFERROR(ROUND(E835/L835,2),"N/A")</f>
        <v>148.78</v>
      </c>
      <c r="Q835" s="10" t="s">
        <v>8323</v>
      </c>
      <c r="R835" t="s">
        <v>8324</v>
      </c>
      <c r="S835" s="15">
        <f t="shared" ref="S835:S898" si="44">(((J835/60)/60)/24)+DATE(1970,1,1)</f>
        <v>41718.878182870372</v>
      </c>
      <c r="T835">
        <f t="shared" ref="T835:T898" si="45">YEAR(S835)</f>
        <v>2014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IFERROR(ROUND(E836/L836,2),"N/A")</f>
        <v>96.08</v>
      </c>
      <c r="Q836" s="10" t="s">
        <v>8323</v>
      </c>
      <c r="R836" t="s">
        <v>8324</v>
      </c>
      <c r="S836" s="15">
        <f t="shared" si="44"/>
        <v>41422.822824074072</v>
      </c>
      <c r="T836">
        <f t="shared" si="45"/>
        <v>2013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IFERROR(ROUND(E837/L837,2),"N/A")</f>
        <v>58.63</v>
      </c>
      <c r="Q837" s="10" t="s">
        <v>8323</v>
      </c>
      <c r="R837" t="s">
        <v>8324</v>
      </c>
      <c r="S837" s="15">
        <f t="shared" si="44"/>
        <v>41005.45784722222</v>
      </c>
      <c r="T837">
        <f t="shared" si="45"/>
        <v>2012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IFERROR(ROUND(E838/L838,2),"N/A")</f>
        <v>109.71</v>
      </c>
      <c r="Q838" s="10" t="s">
        <v>8323</v>
      </c>
      <c r="R838" t="s">
        <v>8324</v>
      </c>
      <c r="S838" s="15">
        <f t="shared" si="44"/>
        <v>41524.056921296295</v>
      </c>
      <c r="T838">
        <f t="shared" si="45"/>
        <v>2013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IFERROR(ROUND(E839/L839,2),"N/A")</f>
        <v>49.11</v>
      </c>
      <c r="Q839" s="10" t="s">
        <v>8323</v>
      </c>
      <c r="R839" t="s">
        <v>8324</v>
      </c>
      <c r="S839" s="15">
        <f t="shared" si="44"/>
        <v>41730.998402777775</v>
      </c>
      <c r="T839">
        <f t="shared" si="45"/>
        <v>2014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IFERROR(ROUND(E840/L840,2),"N/A")</f>
        <v>47.67</v>
      </c>
      <c r="Q840" s="10" t="s">
        <v>8323</v>
      </c>
      <c r="R840" t="s">
        <v>8324</v>
      </c>
      <c r="S840" s="15">
        <f t="shared" si="44"/>
        <v>40895.897974537038</v>
      </c>
      <c r="T840">
        <f t="shared" si="45"/>
        <v>2011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IFERROR(ROUND(E841/L841,2),"N/A")</f>
        <v>60.74</v>
      </c>
      <c r="Q841" s="10" t="s">
        <v>8323</v>
      </c>
      <c r="R841" t="s">
        <v>8324</v>
      </c>
      <c r="S841" s="15">
        <f t="shared" si="44"/>
        <v>41144.763379629629</v>
      </c>
      <c r="T841">
        <f t="shared" si="45"/>
        <v>2012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IFERROR(ROUND(E842/L842,2),"N/A")</f>
        <v>63.38</v>
      </c>
      <c r="Q842" s="10" t="s">
        <v>8323</v>
      </c>
      <c r="R842" t="s">
        <v>8325</v>
      </c>
      <c r="S842" s="15">
        <f t="shared" si="44"/>
        <v>42607.226701388892</v>
      </c>
      <c r="T842">
        <f t="shared" si="45"/>
        <v>2016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IFERROR(ROUND(E843/L843,2),"N/A")</f>
        <v>53.89</v>
      </c>
      <c r="Q843" s="10" t="s">
        <v>8323</v>
      </c>
      <c r="R843" t="s">
        <v>8325</v>
      </c>
      <c r="S843" s="15">
        <f t="shared" si="44"/>
        <v>41923.838692129626</v>
      </c>
      <c r="T843">
        <f t="shared" si="45"/>
        <v>2014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IFERROR(ROUND(E844/L844,2),"N/A")</f>
        <v>66.87</v>
      </c>
      <c r="Q844" s="10" t="s">
        <v>8323</v>
      </c>
      <c r="R844" t="s">
        <v>8325</v>
      </c>
      <c r="S844" s="15">
        <f t="shared" si="44"/>
        <v>41526.592395833337</v>
      </c>
      <c r="T844">
        <f t="shared" si="45"/>
        <v>2013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IFERROR(ROUND(E845/L845,2),"N/A")</f>
        <v>63.1</v>
      </c>
      <c r="Q845" s="10" t="s">
        <v>8323</v>
      </c>
      <c r="R845" t="s">
        <v>8325</v>
      </c>
      <c r="S845" s="15">
        <f t="shared" si="44"/>
        <v>42695.257870370369</v>
      </c>
      <c r="T845">
        <f t="shared" si="45"/>
        <v>2016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IFERROR(ROUND(E846/L846,2),"N/A")</f>
        <v>36.630000000000003</v>
      </c>
      <c r="Q846" s="10" t="s">
        <v>8323</v>
      </c>
      <c r="R846" t="s">
        <v>8325</v>
      </c>
      <c r="S846" s="15">
        <f t="shared" si="44"/>
        <v>41905.684629629628</v>
      </c>
      <c r="T846">
        <f t="shared" si="45"/>
        <v>2014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IFERROR(ROUND(E847/L847,2),"N/A")</f>
        <v>34.01</v>
      </c>
      <c r="Q847" s="10" t="s">
        <v>8323</v>
      </c>
      <c r="R847" t="s">
        <v>8325</v>
      </c>
      <c r="S847" s="15">
        <f t="shared" si="44"/>
        <v>42578.205972222218</v>
      </c>
      <c r="T847">
        <f t="shared" si="45"/>
        <v>2016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IFERROR(ROUND(E848/L848,2),"N/A")</f>
        <v>28.55</v>
      </c>
      <c r="Q848" s="10" t="s">
        <v>8323</v>
      </c>
      <c r="R848" t="s">
        <v>8325</v>
      </c>
      <c r="S848" s="15">
        <f t="shared" si="44"/>
        <v>41694.391840277778</v>
      </c>
      <c r="T848">
        <f t="shared" si="45"/>
        <v>2014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IFERROR(ROUND(E849/L849,2),"N/A")</f>
        <v>10</v>
      </c>
      <c r="Q849" s="10" t="s">
        <v>8323</v>
      </c>
      <c r="R849" t="s">
        <v>8325</v>
      </c>
      <c r="S849" s="15">
        <f t="shared" si="44"/>
        <v>42165.79833333334</v>
      </c>
      <c r="T849">
        <f t="shared" si="45"/>
        <v>2015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IFERROR(ROUND(E850/L850,2),"N/A")</f>
        <v>18.75</v>
      </c>
      <c r="Q850" s="10" t="s">
        <v>8323</v>
      </c>
      <c r="R850" t="s">
        <v>8325</v>
      </c>
      <c r="S850" s="15">
        <f t="shared" si="44"/>
        <v>42078.792048611111</v>
      </c>
      <c r="T850">
        <f t="shared" si="45"/>
        <v>2015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IFERROR(ROUND(E851/L851,2),"N/A")</f>
        <v>41.7</v>
      </c>
      <c r="Q851" s="10" t="s">
        <v>8323</v>
      </c>
      <c r="R851" t="s">
        <v>8325</v>
      </c>
      <c r="S851" s="15">
        <f t="shared" si="44"/>
        <v>42051.148888888885</v>
      </c>
      <c r="T851">
        <f t="shared" si="45"/>
        <v>2015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IFERROR(ROUND(E852/L852,2),"N/A")</f>
        <v>46.67</v>
      </c>
      <c r="Q852" s="10" t="s">
        <v>8323</v>
      </c>
      <c r="R852" t="s">
        <v>8325</v>
      </c>
      <c r="S852" s="15">
        <f t="shared" si="44"/>
        <v>42452.827743055561</v>
      </c>
      <c r="T852">
        <f t="shared" si="45"/>
        <v>2016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IFERROR(ROUND(E853/L853,2),"N/A")</f>
        <v>37.270000000000003</v>
      </c>
      <c r="Q853" s="10" t="s">
        <v>8323</v>
      </c>
      <c r="R853" t="s">
        <v>8325</v>
      </c>
      <c r="S853" s="15">
        <f t="shared" si="44"/>
        <v>42522.880243055552</v>
      </c>
      <c r="T853">
        <f t="shared" si="45"/>
        <v>2016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IFERROR(ROUND(E854/L854,2),"N/A")</f>
        <v>59.26</v>
      </c>
      <c r="Q854" s="10" t="s">
        <v>8323</v>
      </c>
      <c r="R854" t="s">
        <v>8325</v>
      </c>
      <c r="S854" s="15">
        <f t="shared" si="44"/>
        <v>42656.805497685185</v>
      </c>
      <c r="T854">
        <f t="shared" si="45"/>
        <v>2016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IFERROR(ROUND(E855/L855,2),"N/A")</f>
        <v>30</v>
      </c>
      <c r="Q855" s="10" t="s">
        <v>8323</v>
      </c>
      <c r="R855" t="s">
        <v>8325</v>
      </c>
      <c r="S855" s="15">
        <f t="shared" si="44"/>
        <v>42021.832280092596</v>
      </c>
      <c r="T855">
        <f t="shared" si="45"/>
        <v>2015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IFERROR(ROUND(E856/L856,2),"N/A")</f>
        <v>65.86</v>
      </c>
      <c r="Q856" s="10" t="s">
        <v>8323</v>
      </c>
      <c r="R856" t="s">
        <v>8325</v>
      </c>
      <c r="S856" s="15">
        <f t="shared" si="44"/>
        <v>42702.212337962963</v>
      </c>
      <c r="T856">
        <f t="shared" si="45"/>
        <v>2016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IFERROR(ROUND(E857/L857,2),"N/A")</f>
        <v>31.91</v>
      </c>
      <c r="Q857" s="10" t="s">
        <v>8323</v>
      </c>
      <c r="R857" t="s">
        <v>8325</v>
      </c>
      <c r="S857" s="15">
        <f t="shared" si="44"/>
        <v>42545.125196759262</v>
      </c>
      <c r="T857">
        <f t="shared" si="45"/>
        <v>2016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IFERROR(ROUND(E858/L858,2),"N/A")</f>
        <v>19.46</v>
      </c>
      <c r="Q858" s="10" t="s">
        <v>8323</v>
      </c>
      <c r="R858" t="s">
        <v>8325</v>
      </c>
      <c r="S858" s="15">
        <f t="shared" si="44"/>
        <v>42609.311990740738</v>
      </c>
      <c r="T858">
        <f t="shared" si="45"/>
        <v>2016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IFERROR(ROUND(E859/L859,2),"N/A")</f>
        <v>50</v>
      </c>
      <c r="Q859" s="10" t="s">
        <v>8323</v>
      </c>
      <c r="R859" t="s">
        <v>8325</v>
      </c>
      <c r="S859" s="15">
        <f t="shared" si="44"/>
        <v>42291.581377314811</v>
      </c>
      <c r="T859">
        <f t="shared" si="45"/>
        <v>2015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IFERROR(ROUND(E860/L860,2),"N/A")</f>
        <v>22.74</v>
      </c>
      <c r="Q860" s="10" t="s">
        <v>8323</v>
      </c>
      <c r="R860" t="s">
        <v>8325</v>
      </c>
      <c r="S860" s="15">
        <f t="shared" si="44"/>
        <v>42079.745578703703</v>
      </c>
      <c r="T860">
        <f t="shared" si="45"/>
        <v>2015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IFERROR(ROUND(E861/L861,2),"N/A")</f>
        <v>42.72</v>
      </c>
      <c r="Q861" s="10" t="s">
        <v>8323</v>
      </c>
      <c r="R861" t="s">
        <v>8325</v>
      </c>
      <c r="S861" s="15">
        <f t="shared" si="44"/>
        <v>42128.820231481484</v>
      </c>
      <c r="T861">
        <f t="shared" si="45"/>
        <v>2015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IFERROR(ROUND(E862/L862,2),"N/A")</f>
        <v>52.92</v>
      </c>
      <c r="Q862" s="10" t="s">
        <v>8323</v>
      </c>
      <c r="R862" t="s">
        <v>8326</v>
      </c>
      <c r="S862" s="15">
        <f t="shared" si="44"/>
        <v>41570.482789351852</v>
      </c>
      <c r="T862">
        <f t="shared" si="45"/>
        <v>2013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IFERROR(ROUND(E863/L863,2),"N/A")</f>
        <v>50.5</v>
      </c>
      <c r="Q863" s="10" t="s">
        <v>8323</v>
      </c>
      <c r="R863" t="s">
        <v>8326</v>
      </c>
      <c r="S863" s="15">
        <f t="shared" si="44"/>
        <v>42599.965324074074</v>
      </c>
      <c r="T863">
        <f t="shared" si="45"/>
        <v>2016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IFERROR(ROUND(E864/L864,2),"N/A")</f>
        <v>42.5</v>
      </c>
      <c r="Q864" s="10" t="s">
        <v>8323</v>
      </c>
      <c r="R864" t="s">
        <v>8326</v>
      </c>
      <c r="S864" s="15">
        <f t="shared" si="44"/>
        <v>41559.5549537037</v>
      </c>
      <c r="T864">
        <f t="shared" si="45"/>
        <v>2013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IFERROR(ROUND(E865/L865,2),"N/A")</f>
        <v>18</v>
      </c>
      <c r="Q865" s="10" t="s">
        <v>8323</v>
      </c>
      <c r="R865" t="s">
        <v>8326</v>
      </c>
      <c r="S865" s="15">
        <f t="shared" si="44"/>
        <v>40921.117662037039</v>
      </c>
      <c r="T865">
        <f t="shared" si="45"/>
        <v>2012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IFERROR(ROUND(E866/L866,2),"N/A")</f>
        <v>34.18</v>
      </c>
      <c r="Q866" s="10" t="s">
        <v>8323</v>
      </c>
      <c r="R866" t="s">
        <v>8326</v>
      </c>
      <c r="S866" s="15">
        <f t="shared" si="44"/>
        <v>41541.106921296298</v>
      </c>
      <c r="T866">
        <f t="shared" si="45"/>
        <v>2013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IFERROR(ROUND(E867/L867,2),"N/A")</f>
        <v>22.5</v>
      </c>
      <c r="Q867" s="10" t="s">
        <v>8323</v>
      </c>
      <c r="R867" t="s">
        <v>8326</v>
      </c>
      <c r="S867" s="15">
        <f t="shared" si="44"/>
        <v>41230.77311342593</v>
      </c>
      <c r="T867">
        <f t="shared" si="45"/>
        <v>2012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IFERROR(ROUND(E868/L868,2),"N/A")</f>
        <v>58.18</v>
      </c>
      <c r="Q868" s="10" t="s">
        <v>8323</v>
      </c>
      <c r="R868" t="s">
        <v>8326</v>
      </c>
      <c r="S868" s="15">
        <f t="shared" si="44"/>
        <v>42025.637939814813</v>
      </c>
      <c r="T868">
        <f t="shared" si="45"/>
        <v>2015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IFERROR(ROUND(E869/L869,2),"N/A")</f>
        <v>109.18</v>
      </c>
      <c r="Q869" s="10" t="s">
        <v>8323</v>
      </c>
      <c r="R869" t="s">
        <v>8326</v>
      </c>
      <c r="S869" s="15">
        <f t="shared" si="44"/>
        <v>40088.105393518519</v>
      </c>
      <c r="T869">
        <f t="shared" si="45"/>
        <v>2009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IFERROR(ROUND(E870/L870,2),"N/A")</f>
        <v>50</v>
      </c>
      <c r="Q870" s="10" t="s">
        <v>8323</v>
      </c>
      <c r="R870" t="s">
        <v>8326</v>
      </c>
      <c r="S870" s="15">
        <f t="shared" si="44"/>
        <v>41616.027754629627</v>
      </c>
      <c r="T870">
        <f t="shared" si="45"/>
        <v>2013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IFERROR(ROUND(E871/L871,2),"N/A")</f>
        <v>346.67</v>
      </c>
      <c r="Q871" s="10" t="s">
        <v>8323</v>
      </c>
      <c r="R871" t="s">
        <v>8326</v>
      </c>
      <c r="S871" s="15">
        <f t="shared" si="44"/>
        <v>41342.845567129632</v>
      </c>
      <c r="T871">
        <f t="shared" si="45"/>
        <v>2013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IFERROR(ROUND(E872/L872,2),"N/A")</f>
        <v>12.4</v>
      </c>
      <c r="Q872" s="10" t="s">
        <v>8323</v>
      </c>
      <c r="R872" t="s">
        <v>8326</v>
      </c>
      <c r="S872" s="15">
        <f t="shared" si="44"/>
        <v>41488.022256944445</v>
      </c>
      <c r="T872">
        <f t="shared" si="45"/>
        <v>2013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IFERROR(ROUND(E873/L873,2),"N/A")</f>
        <v>27.08</v>
      </c>
      <c r="Q873" s="10" t="s">
        <v>8323</v>
      </c>
      <c r="R873" t="s">
        <v>8326</v>
      </c>
      <c r="S873" s="15">
        <f t="shared" si="44"/>
        <v>41577.561284722222</v>
      </c>
      <c r="T873">
        <f t="shared" si="45"/>
        <v>2013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IFERROR(ROUND(E874/L874,2),"N/A")</f>
        <v>32.5</v>
      </c>
      <c r="Q874" s="10" t="s">
        <v>8323</v>
      </c>
      <c r="R874" t="s">
        <v>8326</v>
      </c>
      <c r="S874" s="15">
        <f t="shared" si="44"/>
        <v>40567.825543981482</v>
      </c>
      <c r="T874">
        <f t="shared" si="45"/>
        <v>2011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IFERROR(ROUND(E875/L875,2),"N/A")</f>
        <v>9</v>
      </c>
      <c r="Q875" s="10" t="s">
        <v>8323</v>
      </c>
      <c r="R875" t="s">
        <v>8326</v>
      </c>
      <c r="S875" s="15">
        <f t="shared" si="44"/>
        <v>41184.167129629634</v>
      </c>
      <c r="T875">
        <f t="shared" si="45"/>
        <v>2012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IFERROR(ROUND(E876/L876,2),"N/A")</f>
        <v>34.76</v>
      </c>
      <c r="Q876" s="10" t="s">
        <v>8323</v>
      </c>
      <c r="R876" t="s">
        <v>8326</v>
      </c>
      <c r="S876" s="15">
        <f t="shared" si="44"/>
        <v>41368.583726851852</v>
      </c>
      <c r="T876">
        <f t="shared" si="45"/>
        <v>2013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t="str">
        <f>IFERROR(ROUND(E877/L877,2),"N/A")</f>
        <v>N/A</v>
      </c>
      <c r="Q877" s="10" t="s">
        <v>8323</v>
      </c>
      <c r="R877" t="s">
        <v>8326</v>
      </c>
      <c r="S877" s="15">
        <f t="shared" si="44"/>
        <v>42248.723738425921</v>
      </c>
      <c r="T877">
        <f t="shared" si="45"/>
        <v>2015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IFERROR(ROUND(E878/L878,2),"N/A")</f>
        <v>28.58</v>
      </c>
      <c r="Q878" s="10" t="s">
        <v>8323</v>
      </c>
      <c r="R878" t="s">
        <v>8326</v>
      </c>
      <c r="S878" s="15">
        <f t="shared" si="44"/>
        <v>41276.496840277774</v>
      </c>
      <c r="T878">
        <f t="shared" si="45"/>
        <v>2013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IFERROR(ROUND(E879/L879,2),"N/A")</f>
        <v>46.59</v>
      </c>
      <c r="Q879" s="10" t="s">
        <v>8323</v>
      </c>
      <c r="R879" t="s">
        <v>8326</v>
      </c>
      <c r="S879" s="15">
        <f t="shared" si="44"/>
        <v>41597.788888888892</v>
      </c>
      <c r="T879">
        <f t="shared" si="45"/>
        <v>2013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IFERROR(ROUND(E880/L880,2),"N/A")</f>
        <v>32.5</v>
      </c>
      <c r="Q880" s="10" t="s">
        <v>8323</v>
      </c>
      <c r="R880" t="s">
        <v>8326</v>
      </c>
      <c r="S880" s="15">
        <f t="shared" si="44"/>
        <v>40505.232916666668</v>
      </c>
      <c r="T880">
        <f t="shared" si="45"/>
        <v>2010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IFERROR(ROUND(E881/L881,2),"N/A")</f>
        <v>21.47</v>
      </c>
      <c r="Q881" s="10" t="s">
        <v>8323</v>
      </c>
      <c r="R881" t="s">
        <v>8326</v>
      </c>
      <c r="S881" s="15">
        <f t="shared" si="44"/>
        <v>41037.829918981479</v>
      </c>
      <c r="T881">
        <f t="shared" si="45"/>
        <v>2012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IFERROR(ROUND(E882/L882,2),"N/A")</f>
        <v>14.13</v>
      </c>
      <c r="Q882" s="10" t="s">
        <v>8323</v>
      </c>
      <c r="R882" t="s">
        <v>8327</v>
      </c>
      <c r="S882" s="15">
        <f t="shared" si="44"/>
        <v>41179.32104166667</v>
      </c>
      <c r="T882">
        <f t="shared" si="45"/>
        <v>2012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IFERROR(ROUND(E883/L883,2),"N/A")</f>
        <v>30</v>
      </c>
      <c r="Q883" s="10" t="s">
        <v>8323</v>
      </c>
      <c r="R883" t="s">
        <v>8327</v>
      </c>
      <c r="S883" s="15">
        <f t="shared" si="44"/>
        <v>40877.25099537037</v>
      </c>
      <c r="T883">
        <f t="shared" si="45"/>
        <v>2011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IFERROR(ROUND(E884/L884,2),"N/A")</f>
        <v>21.57</v>
      </c>
      <c r="Q884" s="10" t="s">
        <v>8323</v>
      </c>
      <c r="R884" t="s">
        <v>8327</v>
      </c>
      <c r="S884" s="15">
        <f t="shared" si="44"/>
        <v>40759.860532407409</v>
      </c>
      <c r="T884">
        <f t="shared" si="45"/>
        <v>2011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IFERROR(ROUND(E885/L885,2),"N/A")</f>
        <v>83.38</v>
      </c>
      <c r="Q885" s="10" t="s">
        <v>8323</v>
      </c>
      <c r="R885" t="s">
        <v>8327</v>
      </c>
      <c r="S885" s="15">
        <f t="shared" si="44"/>
        <v>42371.935590277775</v>
      </c>
      <c r="T885">
        <f t="shared" si="45"/>
        <v>2016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IFERROR(ROUND(E886/L886,2),"N/A")</f>
        <v>10</v>
      </c>
      <c r="Q886" s="10" t="s">
        <v>8323</v>
      </c>
      <c r="R886" t="s">
        <v>8327</v>
      </c>
      <c r="S886" s="15">
        <f t="shared" si="44"/>
        <v>40981.802615740737</v>
      </c>
      <c r="T886">
        <f t="shared" si="45"/>
        <v>2012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IFERROR(ROUND(E887/L887,2),"N/A")</f>
        <v>35.71</v>
      </c>
      <c r="Q887" s="10" t="s">
        <v>8323</v>
      </c>
      <c r="R887" t="s">
        <v>8327</v>
      </c>
      <c r="S887" s="15">
        <f t="shared" si="44"/>
        <v>42713.941099537042</v>
      </c>
      <c r="T887">
        <f t="shared" si="45"/>
        <v>2016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IFERROR(ROUND(E888/L888,2),"N/A")</f>
        <v>29.29</v>
      </c>
      <c r="Q888" s="10" t="s">
        <v>8323</v>
      </c>
      <c r="R888" t="s">
        <v>8327</v>
      </c>
      <c r="S888" s="15">
        <f t="shared" si="44"/>
        <v>42603.870520833334</v>
      </c>
      <c r="T888">
        <f t="shared" si="45"/>
        <v>2016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t="str">
        <f>IFERROR(ROUND(E889/L889,2),"N/A")</f>
        <v>N/A</v>
      </c>
      <c r="Q889" s="10" t="s">
        <v>8323</v>
      </c>
      <c r="R889" t="s">
        <v>8327</v>
      </c>
      <c r="S889" s="15">
        <f t="shared" si="44"/>
        <v>41026.958969907406</v>
      </c>
      <c r="T889">
        <f t="shared" si="45"/>
        <v>2012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IFERROR(ROUND(E890/L890,2),"N/A")</f>
        <v>18</v>
      </c>
      <c r="Q890" s="10" t="s">
        <v>8323</v>
      </c>
      <c r="R890" t="s">
        <v>8327</v>
      </c>
      <c r="S890" s="15">
        <f t="shared" si="44"/>
        <v>40751.753298611111</v>
      </c>
      <c r="T890">
        <f t="shared" si="45"/>
        <v>2011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IFERROR(ROUND(E891/L891,2),"N/A")</f>
        <v>73.760000000000005</v>
      </c>
      <c r="Q891" s="10" t="s">
        <v>8323</v>
      </c>
      <c r="R891" t="s">
        <v>8327</v>
      </c>
      <c r="S891" s="15">
        <f t="shared" si="44"/>
        <v>41887.784062500003</v>
      </c>
      <c r="T891">
        <f t="shared" si="45"/>
        <v>2014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IFERROR(ROUND(E892/L892,2),"N/A")</f>
        <v>31.25</v>
      </c>
      <c r="Q892" s="10" t="s">
        <v>8323</v>
      </c>
      <c r="R892" t="s">
        <v>8327</v>
      </c>
      <c r="S892" s="15">
        <f t="shared" si="44"/>
        <v>41569.698831018519</v>
      </c>
      <c r="T892">
        <f t="shared" si="45"/>
        <v>2013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IFERROR(ROUND(E893/L893,2),"N/A")</f>
        <v>28.89</v>
      </c>
      <c r="Q893" s="10" t="s">
        <v>8323</v>
      </c>
      <c r="R893" t="s">
        <v>8327</v>
      </c>
      <c r="S893" s="15">
        <f t="shared" si="44"/>
        <v>41842.031597222223</v>
      </c>
      <c r="T893">
        <f t="shared" si="45"/>
        <v>2014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IFERROR(ROUND(E894/L894,2),"N/A")</f>
        <v>143.82</v>
      </c>
      <c r="Q894" s="10" t="s">
        <v>8323</v>
      </c>
      <c r="R894" t="s">
        <v>8327</v>
      </c>
      <c r="S894" s="15">
        <f t="shared" si="44"/>
        <v>40304.20003472222</v>
      </c>
      <c r="T894">
        <f t="shared" si="45"/>
        <v>2010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IFERROR(ROUND(E895/L895,2),"N/A")</f>
        <v>40</v>
      </c>
      <c r="Q895" s="10" t="s">
        <v>8323</v>
      </c>
      <c r="R895" t="s">
        <v>8327</v>
      </c>
      <c r="S895" s="15">
        <f t="shared" si="44"/>
        <v>42065.897719907407</v>
      </c>
      <c r="T895">
        <f t="shared" si="45"/>
        <v>2015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IFERROR(ROUND(E896/L896,2),"N/A")</f>
        <v>147.81</v>
      </c>
      <c r="Q896" s="10" t="s">
        <v>8323</v>
      </c>
      <c r="R896" t="s">
        <v>8327</v>
      </c>
      <c r="S896" s="15">
        <f t="shared" si="44"/>
        <v>42496.981597222228</v>
      </c>
      <c r="T896">
        <f t="shared" si="45"/>
        <v>2016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IFERROR(ROUND(E897/L897,2),"N/A")</f>
        <v>27.86</v>
      </c>
      <c r="Q897" s="10" t="s">
        <v>8323</v>
      </c>
      <c r="R897" t="s">
        <v>8327</v>
      </c>
      <c r="S897" s="15">
        <f t="shared" si="44"/>
        <v>40431.127650462964</v>
      </c>
      <c r="T897">
        <f t="shared" si="45"/>
        <v>2010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IFERROR(ROUND(E898/L898,2),"N/A")</f>
        <v>44.44</v>
      </c>
      <c r="Q898" s="10" t="s">
        <v>8323</v>
      </c>
      <c r="R898" t="s">
        <v>8327</v>
      </c>
      <c r="S898" s="15">
        <f t="shared" si="44"/>
        <v>42218.872986111113</v>
      </c>
      <c r="T898">
        <f t="shared" si="45"/>
        <v>2015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t="str">
        <f>IFERROR(ROUND(E899/L899,2),"N/A")</f>
        <v>N/A</v>
      </c>
      <c r="Q899" s="10" t="s">
        <v>8323</v>
      </c>
      <c r="R899" t="s">
        <v>8327</v>
      </c>
      <c r="S899" s="15">
        <f t="shared" ref="S899:S962" si="46">(((J899/60)/60)/24)+DATE(1970,1,1)</f>
        <v>41211.688750000001</v>
      </c>
      <c r="T899">
        <f t="shared" ref="T899:T962" si="47">YEAR(S899)</f>
        <v>2012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IFERROR(ROUND(E900/L900,2),"N/A")</f>
        <v>35</v>
      </c>
      <c r="Q900" s="10" t="s">
        <v>8323</v>
      </c>
      <c r="R900" t="s">
        <v>8327</v>
      </c>
      <c r="S900" s="15">
        <f t="shared" si="46"/>
        <v>40878.758217592593</v>
      </c>
      <c r="T900">
        <f t="shared" si="47"/>
        <v>2011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IFERROR(ROUND(E901/L901,2),"N/A")</f>
        <v>35</v>
      </c>
      <c r="Q901" s="10" t="s">
        <v>8323</v>
      </c>
      <c r="R901" t="s">
        <v>8327</v>
      </c>
      <c r="S901" s="15">
        <f t="shared" si="46"/>
        <v>40646.099097222221</v>
      </c>
      <c r="T901">
        <f t="shared" si="47"/>
        <v>2011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IFERROR(ROUND(E902/L902,2),"N/A")</f>
        <v>10.5</v>
      </c>
      <c r="Q902" s="10" t="s">
        <v>8323</v>
      </c>
      <c r="R902" t="s">
        <v>8326</v>
      </c>
      <c r="S902" s="15">
        <f t="shared" si="46"/>
        <v>42429.84956018519</v>
      </c>
      <c r="T902">
        <f t="shared" si="47"/>
        <v>2016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t="str">
        <f>IFERROR(ROUND(E903/L903,2),"N/A")</f>
        <v>N/A</v>
      </c>
      <c r="Q903" s="10" t="s">
        <v>8323</v>
      </c>
      <c r="R903" t="s">
        <v>8326</v>
      </c>
      <c r="S903" s="15">
        <f t="shared" si="46"/>
        <v>40291.81150462963</v>
      </c>
      <c r="T903">
        <f t="shared" si="47"/>
        <v>2010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IFERROR(ROUND(E904/L904,2),"N/A")</f>
        <v>30</v>
      </c>
      <c r="Q904" s="10" t="s">
        <v>8323</v>
      </c>
      <c r="R904" t="s">
        <v>8326</v>
      </c>
      <c r="S904" s="15">
        <f t="shared" si="46"/>
        <v>41829.965532407405</v>
      </c>
      <c r="T904">
        <f t="shared" si="47"/>
        <v>2014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IFERROR(ROUND(E905/L905,2),"N/A")</f>
        <v>40</v>
      </c>
      <c r="Q905" s="10" t="s">
        <v>8323</v>
      </c>
      <c r="R905" t="s">
        <v>8326</v>
      </c>
      <c r="S905" s="15">
        <f t="shared" si="46"/>
        <v>41149.796064814815</v>
      </c>
      <c r="T905">
        <f t="shared" si="47"/>
        <v>2012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IFERROR(ROUND(E906/L906,2),"N/A")</f>
        <v>50.33</v>
      </c>
      <c r="Q906" s="10" t="s">
        <v>8323</v>
      </c>
      <c r="R906" t="s">
        <v>8326</v>
      </c>
      <c r="S906" s="15">
        <f t="shared" si="46"/>
        <v>42342.080289351856</v>
      </c>
      <c r="T906">
        <f t="shared" si="47"/>
        <v>2015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IFERROR(ROUND(E907/L907,2),"N/A")</f>
        <v>32.67</v>
      </c>
      <c r="Q907" s="10" t="s">
        <v>8323</v>
      </c>
      <c r="R907" t="s">
        <v>8326</v>
      </c>
      <c r="S907" s="15">
        <f t="shared" si="46"/>
        <v>40507.239884259259</v>
      </c>
      <c r="T907">
        <f t="shared" si="47"/>
        <v>2010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t="str">
        <f>IFERROR(ROUND(E908/L908,2),"N/A")</f>
        <v>N/A</v>
      </c>
      <c r="Q908" s="10" t="s">
        <v>8323</v>
      </c>
      <c r="R908" t="s">
        <v>8326</v>
      </c>
      <c r="S908" s="15">
        <f t="shared" si="46"/>
        <v>41681.189699074072</v>
      </c>
      <c r="T908">
        <f t="shared" si="47"/>
        <v>2014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t="str">
        <f>IFERROR(ROUND(E909/L909,2),"N/A")</f>
        <v>N/A</v>
      </c>
      <c r="Q909" s="10" t="s">
        <v>8323</v>
      </c>
      <c r="R909" t="s">
        <v>8326</v>
      </c>
      <c r="S909" s="15">
        <f t="shared" si="46"/>
        <v>40767.192395833335</v>
      </c>
      <c r="T909">
        <f t="shared" si="47"/>
        <v>2011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t="str">
        <f>IFERROR(ROUND(E910/L910,2),"N/A")</f>
        <v>N/A</v>
      </c>
      <c r="Q910" s="10" t="s">
        <v>8323</v>
      </c>
      <c r="R910" t="s">
        <v>8326</v>
      </c>
      <c r="S910" s="15">
        <f t="shared" si="46"/>
        <v>40340.801562499997</v>
      </c>
      <c r="T910">
        <f t="shared" si="47"/>
        <v>2010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IFERROR(ROUND(E911/L911,2),"N/A")</f>
        <v>65</v>
      </c>
      <c r="Q911" s="10" t="s">
        <v>8323</v>
      </c>
      <c r="R911" t="s">
        <v>8326</v>
      </c>
      <c r="S911" s="15">
        <f t="shared" si="46"/>
        <v>41081.69027777778</v>
      </c>
      <c r="T911">
        <f t="shared" si="47"/>
        <v>2012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IFERROR(ROUND(E912/L912,2),"N/A")</f>
        <v>24.6</v>
      </c>
      <c r="Q912" s="10" t="s">
        <v>8323</v>
      </c>
      <c r="R912" t="s">
        <v>8326</v>
      </c>
      <c r="S912" s="15">
        <f t="shared" si="46"/>
        <v>42737.545358796298</v>
      </c>
      <c r="T912">
        <f t="shared" si="47"/>
        <v>2017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t="str">
        <f>IFERROR(ROUND(E913/L913,2),"N/A")</f>
        <v>N/A</v>
      </c>
      <c r="Q913" s="10" t="s">
        <v>8323</v>
      </c>
      <c r="R913" t="s">
        <v>8326</v>
      </c>
      <c r="S913" s="15">
        <f t="shared" si="46"/>
        <v>41642.005150462966</v>
      </c>
      <c r="T913">
        <f t="shared" si="47"/>
        <v>2014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IFERROR(ROUND(E914/L914,2),"N/A")</f>
        <v>15</v>
      </c>
      <c r="Q914" s="10" t="s">
        <v>8323</v>
      </c>
      <c r="R914" t="s">
        <v>8326</v>
      </c>
      <c r="S914" s="15">
        <f t="shared" si="46"/>
        <v>41194.109340277777</v>
      </c>
      <c r="T914">
        <f t="shared" si="47"/>
        <v>2012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IFERROR(ROUND(E915/L915,2),"N/A")</f>
        <v>82.58</v>
      </c>
      <c r="Q915" s="10" t="s">
        <v>8323</v>
      </c>
      <c r="R915" t="s">
        <v>8326</v>
      </c>
      <c r="S915" s="15">
        <f t="shared" si="46"/>
        <v>41004.139108796298</v>
      </c>
      <c r="T915">
        <f t="shared" si="47"/>
        <v>2012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t="str">
        <f>IFERROR(ROUND(E916/L916,2),"N/A")</f>
        <v>N/A</v>
      </c>
      <c r="Q916" s="10" t="s">
        <v>8323</v>
      </c>
      <c r="R916" t="s">
        <v>8326</v>
      </c>
      <c r="S916" s="15">
        <f t="shared" si="46"/>
        <v>41116.763275462967</v>
      </c>
      <c r="T916">
        <f t="shared" si="47"/>
        <v>2012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IFERROR(ROUND(E917/L917,2),"N/A")</f>
        <v>41.67</v>
      </c>
      <c r="Q917" s="10" t="s">
        <v>8323</v>
      </c>
      <c r="R917" t="s">
        <v>8326</v>
      </c>
      <c r="S917" s="15">
        <f t="shared" si="46"/>
        <v>40937.679560185185</v>
      </c>
      <c r="T917">
        <f t="shared" si="47"/>
        <v>2012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t="str">
        <f>IFERROR(ROUND(E918/L918,2),"N/A")</f>
        <v>N/A</v>
      </c>
      <c r="Q918" s="10" t="s">
        <v>8323</v>
      </c>
      <c r="R918" t="s">
        <v>8326</v>
      </c>
      <c r="S918" s="15">
        <f t="shared" si="46"/>
        <v>40434.853402777779</v>
      </c>
      <c r="T918">
        <f t="shared" si="47"/>
        <v>2010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IFERROR(ROUND(E919/L919,2),"N/A")</f>
        <v>30</v>
      </c>
      <c r="Q919" s="10" t="s">
        <v>8323</v>
      </c>
      <c r="R919" t="s">
        <v>8326</v>
      </c>
      <c r="S919" s="15">
        <f t="shared" si="46"/>
        <v>41802.94363425926</v>
      </c>
      <c r="T919">
        <f t="shared" si="47"/>
        <v>2014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IFERROR(ROUND(E920/L920,2),"N/A")</f>
        <v>19.600000000000001</v>
      </c>
      <c r="Q920" s="10" t="s">
        <v>8323</v>
      </c>
      <c r="R920" t="s">
        <v>8326</v>
      </c>
      <c r="S920" s="15">
        <f t="shared" si="46"/>
        <v>41944.916215277779</v>
      </c>
      <c r="T920">
        <f t="shared" si="47"/>
        <v>2014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IFERROR(ROUND(E921/L921,2),"N/A")</f>
        <v>100</v>
      </c>
      <c r="Q921" s="10" t="s">
        <v>8323</v>
      </c>
      <c r="R921" t="s">
        <v>8326</v>
      </c>
      <c r="S921" s="15">
        <f t="shared" si="46"/>
        <v>41227.641724537039</v>
      </c>
      <c r="T921">
        <f t="shared" si="47"/>
        <v>2012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t="str">
        <f>IFERROR(ROUND(E922/L922,2),"N/A")</f>
        <v>N/A</v>
      </c>
      <c r="Q922" s="10" t="s">
        <v>8323</v>
      </c>
      <c r="R922" t="s">
        <v>8326</v>
      </c>
      <c r="S922" s="15">
        <f t="shared" si="46"/>
        <v>41562.67155092593</v>
      </c>
      <c r="T922">
        <f t="shared" si="47"/>
        <v>2013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IFERROR(ROUND(E923/L923,2),"N/A")</f>
        <v>231.75</v>
      </c>
      <c r="Q923" s="10" t="s">
        <v>8323</v>
      </c>
      <c r="R923" t="s">
        <v>8326</v>
      </c>
      <c r="S923" s="15">
        <f t="shared" si="46"/>
        <v>40847.171018518515</v>
      </c>
      <c r="T923">
        <f t="shared" si="47"/>
        <v>2011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IFERROR(ROUND(E924/L924,2),"N/A")</f>
        <v>189.33</v>
      </c>
      <c r="Q924" s="10" t="s">
        <v>8323</v>
      </c>
      <c r="R924" t="s">
        <v>8326</v>
      </c>
      <c r="S924" s="15">
        <f t="shared" si="46"/>
        <v>41878.530011574076</v>
      </c>
      <c r="T924">
        <f t="shared" si="47"/>
        <v>2014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IFERROR(ROUND(E925/L925,2),"N/A")</f>
        <v>55</v>
      </c>
      <c r="Q925" s="10" t="s">
        <v>8323</v>
      </c>
      <c r="R925" t="s">
        <v>8326</v>
      </c>
      <c r="S925" s="15">
        <f t="shared" si="46"/>
        <v>41934.959756944445</v>
      </c>
      <c r="T925">
        <f t="shared" si="47"/>
        <v>2014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IFERROR(ROUND(E926/L926,2),"N/A")</f>
        <v>21.8</v>
      </c>
      <c r="Q926" s="10" t="s">
        <v>8323</v>
      </c>
      <c r="R926" t="s">
        <v>8326</v>
      </c>
      <c r="S926" s="15">
        <f t="shared" si="46"/>
        <v>41288.942928240744</v>
      </c>
      <c r="T926">
        <f t="shared" si="47"/>
        <v>2013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IFERROR(ROUND(E927/L927,2),"N/A")</f>
        <v>32</v>
      </c>
      <c r="Q927" s="10" t="s">
        <v>8323</v>
      </c>
      <c r="R927" t="s">
        <v>8326</v>
      </c>
      <c r="S927" s="15">
        <f t="shared" si="46"/>
        <v>41575.880914351852</v>
      </c>
      <c r="T927">
        <f t="shared" si="47"/>
        <v>2013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t="str">
        <f>IFERROR(ROUND(E928/L928,2),"N/A")</f>
        <v>N/A</v>
      </c>
      <c r="Q928" s="10" t="s">
        <v>8323</v>
      </c>
      <c r="R928" t="s">
        <v>8326</v>
      </c>
      <c r="S928" s="15">
        <f t="shared" si="46"/>
        <v>40338.02002314815</v>
      </c>
      <c r="T928">
        <f t="shared" si="47"/>
        <v>2010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t="str">
        <f>IFERROR(ROUND(E929/L929,2),"N/A")</f>
        <v>N/A</v>
      </c>
      <c r="Q929" s="10" t="s">
        <v>8323</v>
      </c>
      <c r="R929" t="s">
        <v>8326</v>
      </c>
      <c r="S929" s="15">
        <f t="shared" si="46"/>
        <v>41013.822858796295</v>
      </c>
      <c r="T929">
        <f t="shared" si="47"/>
        <v>2012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IFERROR(ROUND(E930/L930,2),"N/A")</f>
        <v>56.25</v>
      </c>
      <c r="Q930" s="10" t="s">
        <v>8323</v>
      </c>
      <c r="R930" t="s">
        <v>8326</v>
      </c>
      <c r="S930" s="15">
        <f t="shared" si="46"/>
        <v>41180.86241898148</v>
      </c>
      <c r="T930">
        <f t="shared" si="47"/>
        <v>2012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t="str">
        <f>IFERROR(ROUND(E931/L931,2),"N/A")</f>
        <v>N/A</v>
      </c>
      <c r="Q931" s="10" t="s">
        <v>8323</v>
      </c>
      <c r="R931" t="s">
        <v>8326</v>
      </c>
      <c r="S931" s="15">
        <f t="shared" si="46"/>
        <v>40978.238067129627</v>
      </c>
      <c r="T931">
        <f t="shared" si="47"/>
        <v>2012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IFERROR(ROUND(E932/L932,2),"N/A")</f>
        <v>69</v>
      </c>
      <c r="Q932" s="10" t="s">
        <v>8323</v>
      </c>
      <c r="R932" t="s">
        <v>8326</v>
      </c>
      <c r="S932" s="15">
        <f t="shared" si="46"/>
        <v>40312.915578703702</v>
      </c>
      <c r="T932">
        <f t="shared" si="47"/>
        <v>2010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IFERROR(ROUND(E933/L933,2),"N/A")</f>
        <v>18.71</v>
      </c>
      <c r="Q933" s="10" t="s">
        <v>8323</v>
      </c>
      <c r="R933" t="s">
        <v>8326</v>
      </c>
      <c r="S933" s="15">
        <f t="shared" si="46"/>
        <v>41680.359976851854</v>
      </c>
      <c r="T933">
        <f t="shared" si="47"/>
        <v>2014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IFERROR(ROUND(E934/L934,2),"N/A")</f>
        <v>46.03</v>
      </c>
      <c r="Q934" s="10" t="s">
        <v>8323</v>
      </c>
      <c r="R934" t="s">
        <v>8326</v>
      </c>
      <c r="S934" s="15">
        <f t="shared" si="46"/>
        <v>41310.969270833331</v>
      </c>
      <c r="T934">
        <f t="shared" si="47"/>
        <v>2013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IFERROR(ROUND(E935/L935,2),"N/A")</f>
        <v>60</v>
      </c>
      <c r="Q935" s="10" t="s">
        <v>8323</v>
      </c>
      <c r="R935" t="s">
        <v>8326</v>
      </c>
      <c r="S935" s="15">
        <f t="shared" si="46"/>
        <v>41711.169085648151</v>
      </c>
      <c r="T935">
        <f t="shared" si="47"/>
        <v>2014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IFERROR(ROUND(E936/L936,2),"N/A")</f>
        <v>50.67</v>
      </c>
      <c r="Q936" s="10" t="s">
        <v>8323</v>
      </c>
      <c r="R936" t="s">
        <v>8326</v>
      </c>
      <c r="S936" s="15">
        <f t="shared" si="46"/>
        <v>41733.737083333333</v>
      </c>
      <c r="T936">
        <f t="shared" si="47"/>
        <v>2014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IFERROR(ROUND(E937/L937,2),"N/A")</f>
        <v>25</v>
      </c>
      <c r="Q937" s="10" t="s">
        <v>8323</v>
      </c>
      <c r="R937" t="s">
        <v>8326</v>
      </c>
      <c r="S937" s="15">
        <f t="shared" si="46"/>
        <v>42368.333668981482</v>
      </c>
      <c r="T937">
        <f t="shared" si="47"/>
        <v>2015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t="str">
        <f>IFERROR(ROUND(E938/L938,2),"N/A")</f>
        <v>N/A</v>
      </c>
      <c r="Q938" s="10" t="s">
        <v>8323</v>
      </c>
      <c r="R938" t="s">
        <v>8326</v>
      </c>
      <c r="S938" s="15">
        <f t="shared" si="46"/>
        <v>40883.024178240739</v>
      </c>
      <c r="T938">
        <f t="shared" si="47"/>
        <v>2011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IFERROR(ROUND(E939/L939,2),"N/A")</f>
        <v>20</v>
      </c>
      <c r="Q939" s="10" t="s">
        <v>8323</v>
      </c>
      <c r="R939" t="s">
        <v>8326</v>
      </c>
      <c r="S939" s="15">
        <f t="shared" si="46"/>
        <v>41551.798113425924</v>
      </c>
      <c r="T939">
        <f t="shared" si="47"/>
        <v>2013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IFERROR(ROUND(E940/L940,2),"N/A")</f>
        <v>25</v>
      </c>
      <c r="Q940" s="10" t="s">
        <v>8323</v>
      </c>
      <c r="R940" t="s">
        <v>8326</v>
      </c>
      <c r="S940" s="15">
        <f t="shared" si="46"/>
        <v>41124.479722222226</v>
      </c>
      <c r="T940">
        <f t="shared" si="47"/>
        <v>2012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IFERROR(ROUND(E941/L941,2),"N/A")</f>
        <v>20</v>
      </c>
      <c r="Q941" s="10" t="s">
        <v>8323</v>
      </c>
      <c r="R941" t="s">
        <v>8326</v>
      </c>
      <c r="S941" s="15">
        <f t="shared" si="46"/>
        <v>41416.763171296298</v>
      </c>
      <c r="T941">
        <f t="shared" si="47"/>
        <v>2013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IFERROR(ROUND(E942/L942,2),"N/A")</f>
        <v>110.29</v>
      </c>
      <c r="Q942" s="10" t="s">
        <v>8317</v>
      </c>
      <c r="R942" t="s">
        <v>8319</v>
      </c>
      <c r="S942" s="15">
        <f t="shared" si="46"/>
        <v>42182.008402777778</v>
      </c>
      <c r="T942">
        <f t="shared" si="47"/>
        <v>2015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IFERROR(ROUND(E943/L943,2),"N/A")</f>
        <v>37.450000000000003</v>
      </c>
      <c r="Q943" s="10" t="s">
        <v>8317</v>
      </c>
      <c r="R943" t="s">
        <v>8319</v>
      </c>
      <c r="S943" s="15">
        <f t="shared" si="46"/>
        <v>42746.096585648149</v>
      </c>
      <c r="T943">
        <f t="shared" si="47"/>
        <v>2017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IFERROR(ROUND(E944/L944,2),"N/A")</f>
        <v>41.75</v>
      </c>
      <c r="Q944" s="10" t="s">
        <v>8317</v>
      </c>
      <c r="R944" t="s">
        <v>8319</v>
      </c>
      <c r="S944" s="15">
        <f t="shared" si="46"/>
        <v>42382.843287037031</v>
      </c>
      <c r="T944">
        <f t="shared" si="47"/>
        <v>2016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IFERROR(ROUND(E945/L945,2),"N/A")</f>
        <v>24.08</v>
      </c>
      <c r="Q945" s="10" t="s">
        <v>8317</v>
      </c>
      <c r="R945" t="s">
        <v>8319</v>
      </c>
      <c r="S945" s="15">
        <f t="shared" si="46"/>
        <v>42673.66788194445</v>
      </c>
      <c r="T945">
        <f t="shared" si="47"/>
        <v>2016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IFERROR(ROUND(E946/L946,2),"N/A")</f>
        <v>69.41</v>
      </c>
      <c r="Q946" s="10" t="s">
        <v>8317</v>
      </c>
      <c r="R946" t="s">
        <v>8319</v>
      </c>
      <c r="S946" s="15">
        <f t="shared" si="46"/>
        <v>42444.583912037036</v>
      </c>
      <c r="T946">
        <f t="shared" si="47"/>
        <v>2016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IFERROR(ROUND(E947/L947,2),"N/A")</f>
        <v>155.25</v>
      </c>
      <c r="Q947" s="10" t="s">
        <v>8317</v>
      </c>
      <c r="R947" t="s">
        <v>8319</v>
      </c>
      <c r="S947" s="15">
        <f t="shared" si="46"/>
        <v>42732.872986111113</v>
      </c>
      <c r="T947">
        <f t="shared" si="47"/>
        <v>2016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IFERROR(ROUND(E948/L948,2),"N/A")</f>
        <v>57.2</v>
      </c>
      <c r="Q948" s="10" t="s">
        <v>8317</v>
      </c>
      <c r="R948" t="s">
        <v>8319</v>
      </c>
      <c r="S948" s="15">
        <f t="shared" si="46"/>
        <v>42592.750555555554</v>
      </c>
      <c r="T948">
        <f t="shared" si="47"/>
        <v>2016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t="str">
        <f>IFERROR(ROUND(E949/L949,2),"N/A")</f>
        <v>N/A</v>
      </c>
      <c r="Q949" s="10" t="s">
        <v>8317</v>
      </c>
      <c r="R949" t="s">
        <v>8319</v>
      </c>
      <c r="S949" s="15">
        <f t="shared" si="46"/>
        <v>42491.781319444446</v>
      </c>
      <c r="T949">
        <f t="shared" si="47"/>
        <v>2016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IFERROR(ROUND(E950/L950,2),"N/A")</f>
        <v>60</v>
      </c>
      <c r="Q950" s="10" t="s">
        <v>8317</v>
      </c>
      <c r="R950" t="s">
        <v>8319</v>
      </c>
      <c r="S950" s="15">
        <f t="shared" si="46"/>
        <v>42411.828287037039</v>
      </c>
      <c r="T950">
        <f t="shared" si="47"/>
        <v>2016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IFERROR(ROUND(E951/L951,2),"N/A")</f>
        <v>39</v>
      </c>
      <c r="Q951" s="10" t="s">
        <v>8317</v>
      </c>
      <c r="R951" t="s">
        <v>8319</v>
      </c>
      <c r="S951" s="15">
        <f t="shared" si="46"/>
        <v>42361.043703703705</v>
      </c>
      <c r="T951">
        <f t="shared" si="47"/>
        <v>2015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IFERROR(ROUND(E952/L952,2),"N/A")</f>
        <v>58.42</v>
      </c>
      <c r="Q952" s="10" t="s">
        <v>8317</v>
      </c>
      <c r="R952" t="s">
        <v>8319</v>
      </c>
      <c r="S952" s="15">
        <f t="shared" si="46"/>
        <v>42356.750706018516</v>
      </c>
      <c r="T952">
        <f t="shared" si="47"/>
        <v>2015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IFERROR(ROUND(E953/L953,2),"N/A")</f>
        <v>158.63999999999999</v>
      </c>
      <c r="Q953" s="10" t="s">
        <v>8317</v>
      </c>
      <c r="R953" t="s">
        <v>8319</v>
      </c>
      <c r="S953" s="15">
        <f t="shared" si="46"/>
        <v>42480.653611111105</v>
      </c>
      <c r="T953">
        <f t="shared" si="47"/>
        <v>2016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IFERROR(ROUND(E954/L954,2),"N/A")</f>
        <v>99.86</v>
      </c>
      <c r="Q954" s="10" t="s">
        <v>8317</v>
      </c>
      <c r="R954" t="s">
        <v>8319</v>
      </c>
      <c r="S954" s="15">
        <f t="shared" si="46"/>
        <v>42662.613564814819</v>
      </c>
      <c r="T954">
        <f t="shared" si="47"/>
        <v>2016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IFERROR(ROUND(E955/L955,2),"N/A")</f>
        <v>25.2</v>
      </c>
      <c r="Q955" s="10" t="s">
        <v>8317</v>
      </c>
      <c r="R955" t="s">
        <v>8319</v>
      </c>
      <c r="S955" s="15">
        <f t="shared" si="46"/>
        <v>41999.164340277777</v>
      </c>
      <c r="T955">
        <f t="shared" si="47"/>
        <v>2014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IFERROR(ROUND(E956/L956,2),"N/A")</f>
        <v>89.19</v>
      </c>
      <c r="Q956" s="10" t="s">
        <v>8317</v>
      </c>
      <c r="R956" t="s">
        <v>8319</v>
      </c>
      <c r="S956" s="15">
        <f t="shared" si="46"/>
        <v>42194.833784722221</v>
      </c>
      <c r="T956">
        <f t="shared" si="47"/>
        <v>2015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IFERROR(ROUND(E957/L957,2),"N/A")</f>
        <v>182.62</v>
      </c>
      <c r="Q957" s="10" t="s">
        <v>8317</v>
      </c>
      <c r="R957" t="s">
        <v>8319</v>
      </c>
      <c r="S957" s="15">
        <f t="shared" si="46"/>
        <v>42586.295138888891</v>
      </c>
      <c r="T957">
        <f t="shared" si="47"/>
        <v>2016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IFERROR(ROUND(E958/L958,2),"N/A")</f>
        <v>50.65</v>
      </c>
      <c r="Q958" s="10" t="s">
        <v>8317</v>
      </c>
      <c r="R958" t="s">
        <v>8319</v>
      </c>
      <c r="S958" s="15">
        <f t="shared" si="46"/>
        <v>42060.913877314815</v>
      </c>
      <c r="T958">
        <f t="shared" si="47"/>
        <v>2015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IFERROR(ROUND(E959/L959,2),"N/A")</f>
        <v>33.29</v>
      </c>
      <c r="Q959" s="10" t="s">
        <v>8317</v>
      </c>
      <c r="R959" t="s">
        <v>8319</v>
      </c>
      <c r="S959" s="15">
        <f t="shared" si="46"/>
        <v>42660.552465277782</v>
      </c>
      <c r="T959">
        <f t="shared" si="47"/>
        <v>2016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IFERROR(ROUND(E960/L960,2),"N/A")</f>
        <v>51.82</v>
      </c>
      <c r="Q960" s="10" t="s">
        <v>8317</v>
      </c>
      <c r="R960" t="s">
        <v>8319</v>
      </c>
      <c r="S960" s="15">
        <f t="shared" si="46"/>
        <v>42082.802812499998</v>
      </c>
      <c r="T960">
        <f t="shared" si="47"/>
        <v>2015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IFERROR(ROUND(E961/L961,2),"N/A")</f>
        <v>113.63</v>
      </c>
      <c r="Q961" s="10" t="s">
        <v>8317</v>
      </c>
      <c r="R961" t="s">
        <v>8319</v>
      </c>
      <c r="S961" s="15">
        <f t="shared" si="46"/>
        <v>41993.174363425926</v>
      </c>
      <c r="T961">
        <f t="shared" si="47"/>
        <v>2014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IFERROR(ROUND(E962/L962,2),"N/A")</f>
        <v>136.46</v>
      </c>
      <c r="Q962" s="10" t="s">
        <v>8317</v>
      </c>
      <c r="R962" t="s">
        <v>8319</v>
      </c>
      <c r="S962" s="15">
        <f t="shared" si="46"/>
        <v>42766.626793981486</v>
      </c>
      <c r="T962">
        <f t="shared" si="47"/>
        <v>2017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IFERROR(ROUND(E963/L963,2),"N/A")</f>
        <v>364.35</v>
      </c>
      <c r="Q963" s="10" t="s">
        <v>8317</v>
      </c>
      <c r="R963" t="s">
        <v>8319</v>
      </c>
      <c r="S963" s="15">
        <f t="shared" ref="S963:S1026" si="48">(((J963/60)/60)/24)+DATE(1970,1,1)</f>
        <v>42740.693692129629</v>
      </c>
      <c r="T963">
        <f t="shared" ref="T963:T1026" si="49">YEAR(S963)</f>
        <v>2017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IFERROR(ROUND(E964/L964,2),"N/A")</f>
        <v>19.239999999999998</v>
      </c>
      <c r="Q964" s="10" t="s">
        <v>8317</v>
      </c>
      <c r="R964" t="s">
        <v>8319</v>
      </c>
      <c r="S964" s="15">
        <f t="shared" si="48"/>
        <v>42373.712418981479</v>
      </c>
      <c r="T964">
        <f t="shared" si="49"/>
        <v>2016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IFERROR(ROUND(E965/L965,2),"N/A")</f>
        <v>41.89</v>
      </c>
      <c r="Q965" s="10" t="s">
        <v>8317</v>
      </c>
      <c r="R965" t="s">
        <v>8319</v>
      </c>
      <c r="S965" s="15">
        <f t="shared" si="48"/>
        <v>42625.635636574079</v>
      </c>
      <c r="T965">
        <f t="shared" si="49"/>
        <v>2016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IFERROR(ROUND(E966/L966,2),"N/A")</f>
        <v>30.31</v>
      </c>
      <c r="Q966" s="10" t="s">
        <v>8317</v>
      </c>
      <c r="R966" t="s">
        <v>8319</v>
      </c>
      <c r="S966" s="15">
        <f t="shared" si="48"/>
        <v>42208.628692129627</v>
      </c>
      <c r="T966">
        <f t="shared" si="49"/>
        <v>2015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IFERROR(ROUND(E967/L967,2),"N/A")</f>
        <v>49.67</v>
      </c>
      <c r="Q967" s="10" t="s">
        <v>8317</v>
      </c>
      <c r="R967" t="s">
        <v>8319</v>
      </c>
      <c r="S967" s="15">
        <f t="shared" si="48"/>
        <v>42637.016736111109</v>
      </c>
      <c r="T967">
        <f t="shared" si="49"/>
        <v>2016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IFERROR(ROUND(E968/L968,2),"N/A")</f>
        <v>59.2</v>
      </c>
      <c r="Q968" s="10" t="s">
        <v>8317</v>
      </c>
      <c r="R968" t="s">
        <v>8319</v>
      </c>
      <c r="S968" s="15">
        <f t="shared" si="48"/>
        <v>42619.635787037041</v>
      </c>
      <c r="T968">
        <f t="shared" si="49"/>
        <v>2016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IFERROR(ROUND(E969/L969,2),"N/A")</f>
        <v>43.98</v>
      </c>
      <c r="Q969" s="10" t="s">
        <v>8317</v>
      </c>
      <c r="R969" t="s">
        <v>8319</v>
      </c>
      <c r="S969" s="15">
        <f t="shared" si="48"/>
        <v>42422.254328703704</v>
      </c>
      <c r="T969">
        <f t="shared" si="49"/>
        <v>2016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IFERROR(ROUND(E970/L970,2),"N/A")</f>
        <v>26.5</v>
      </c>
      <c r="Q970" s="10" t="s">
        <v>8317</v>
      </c>
      <c r="R970" t="s">
        <v>8319</v>
      </c>
      <c r="S970" s="15">
        <f t="shared" si="48"/>
        <v>41836.847615740742</v>
      </c>
      <c r="T970">
        <f t="shared" si="49"/>
        <v>2014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IFERROR(ROUND(E971/L971,2),"N/A")</f>
        <v>1272.73</v>
      </c>
      <c r="Q971" s="10" t="s">
        <v>8317</v>
      </c>
      <c r="R971" t="s">
        <v>8319</v>
      </c>
      <c r="S971" s="15">
        <f t="shared" si="48"/>
        <v>42742.30332175926</v>
      </c>
      <c r="T971">
        <f t="shared" si="49"/>
        <v>2017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IFERROR(ROUND(E972/L972,2),"N/A")</f>
        <v>164</v>
      </c>
      <c r="Q972" s="10" t="s">
        <v>8317</v>
      </c>
      <c r="R972" t="s">
        <v>8319</v>
      </c>
      <c r="S972" s="15">
        <f t="shared" si="48"/>
        <v>42721.220520833333</v>
      </c>
      <c r="T972">
        <f t="shared" si="49"/>
        <v>2016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IFERROR(ROUND(E973/L973,2),"N/A")</f>
        <v>45.2</v>
      </c>
      <c r="Q973" s="10" t="s">
        <v>8317</v>
      </c>
      <c r="R973" t="s">
        <v>8319</v>
      </c>
      <c r="S973" s="15">
        <f t="shared" si="48"/>
        <v>42111.709027777775</v>
      </c>
      <c r="T973">
        <f t="shared" si="49"/>
        <v>2015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IFERROR(ROUND(E974/L974,2),"N/A")</f>
        <v>153.88999999999999</v>
      </c>
      <c r="Q974" s="10" t="s">
        <v>8317</v>
      </c>
      <c r="R974" t="s">
        <v>8319</v>
      </c>
      <c r="S974" s="15">
        <f t="shared" si="48"/>
        <v>41856.865717592591</v>
      </c>
      <c r="T974">
        <f t="shared" si="49"/>
        <v>2014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IFERROR(ROUND(E975/L975,2),"N/A")</f>
        <v>51.38</v>
      </c>
      <c r="Q975" s="10" t="s">
        <v>8317</v>
      </c>
      <c r="R975" t="s">
        <v>8319</v>
      </c>
      <c r="S975" s="15">
        <f t="shared" si="48"/>
        <v>42257.014965277776</v>
      </c>
      <c r="T975">
        <f t="shared" si="49"/>
        <v>2015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IFERROR(ROUND(E976/L976,2),"N/A")</f>
        <v>93.33</v>
      </c>
      <c r="Q976" s="10" t="s">
        <v>8317</v>
      </c>
      <c r="R976" t="s">
        <v>8319</v>
      </c>
      <c r="S976" s="15">
        <f t="shared" si="48"/>
        <v>42424.749490740738</v>
      </c>
      <c r="T976">
        <f t="shared" si="49"/>
        <v>2016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IFERROR(ROUND(E977/L977,2),"N/A")</f>
        <v>108.63</v>
      </c>
      <c r="Q977" s="10" t="s">
        <v>8317</v>
      </c>
      <c r="R977" t="s">
        <v>8319</v>
      </c>
      <c r="S977" s="15">
        <f t="shared" si="48"/>
        <v>42489.696585648147</v>
      </c>
      <c r="T977">
        <f t="shared" si="49"/>
        <v>2016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IFERROR(ROUND(E978/L978,2),"N/A")</f>
        <v>160.5</v>
      </c>
      <c r="Q978" s="10" t="s">
        <v>8317</v>
      </c>
      <c r="R978" t="s">
        <v>8319</v>
      </c>
      <c r="S978" s="15">
        <f t="shared" si="48"/>
        <v>42185.058993055558</v>
      </c>
      <c r="T978">
        <f t="shared" si="49"/>
        <v>2015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IFERROR(ROUND(E979/L979,2),"N/A")</f>
        <v>75.75</v>
      </c>
      <c r="Q979" s="10" t="s">
        <v>8317</v>
      </c>
      <c r="R979" t="s">
        <v>8319</v>
      </c>
      <c r="S979" s="15">
        <f t="shared" si="48"/>
        <v>42391.942094907412</v>
      </c>
      <c r="T979">
        <f t="shared" si="49"/>
        <v>2016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IFERROR(ROUND(E980/L980,2),"N/A")</f>
        <v>790.84</v>
      </c>
      <c r="Q980" s="10" t="s">
        <v>8317</v>
      </c>
      <c r="R980" t="s">
        <v>8319</v>
      </c>
      <c r="S980" s="15">
        <f t="shared" si="48"/>
        <v>42395.309039351851</v>
      </c>
      <c r="T980">
        <f t="shared" si="49"/>
        <v>2016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IFERROR(ROUND(E981/L981,2),"N/A")</f>
        <v>301.94</v>
      </c>
      <c r="Q981" s="10" t="s">
        <v>8317</v>
      </c>
      <c r="R981" t="s">
        <v>8319</v>
      </c>
      <c r="S981" s="15">
        <f t="shared" si="48"/>
        <v>42506.416990740734</v>
      </c>
      <c r="T981">
        <f t="shared" si="49"/>
        <v>2016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IFERROR(ROUND(E982/L982,2),"N/A")</f>
        <v>47.94</v>
      </c>
      <c r="Q982" s="10" t="s">
        <v>8317</v>
      </c>
      <c r="R982" t="s">
        <v>8319</v>
      </c>
      <c r="S982" s="15">
        <f t="shared" si="48"/>
        <v>41928.904189814813</v>
      </c>
      <c r="T982">
        <f t="shared" si="49"/>
        <v>2014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IFERROR(ROUND(E983/L983,2),"N/A")</f>
        <v>2.75</v>
      </c>
      <c r="Q983" s="10" t="s">
        <v>8317</v>
      </c>
      <c r="R983" t="s">
        <v>8319</v>
      </c>
      <c r="S983" s="15">
        <f t="shared" si="48"/>
        <v>41830.947013888886</v>
      </c>
      <c r="T983">
        <f t="shared" si="49"/>
        <v>2014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IFERROR(ROUND(E984/L984,2),"N/A")</f>
        <v>1</v>
      </c>
      <c r="Q984" s="10" t="s">
        <v>8317</v>
      </c>
      <c r="R984" t="s">
        <v>8319</v>
      </c>
      <c r="S984" s="15">
        <f t="shared" si="48"/>
        <v>42615.753310185188</v>
      </c>
      <c r="T984">
        <f t="shared" si="49"/>
        <v>2016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IFERROR(ROUND(E985/L985,2),"N/A")</f>
        <v>171.79</v>
      </c>
      <c r="Q985" s="10" t="s">
        <v>8317</v>
      </c>
      <c r="R985" t="s">
        <v>8319</v>
      </c>
      <c r="S985" s="15">
        <f t="shared" si="48"/>
        <v>42574.667650462965</v>
      </c>
      <c r="T985">
        <f t="shared" si="49"/>
        <v>2016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IFERROR(ROUND(E986/L986,2),"N/A")</f>
        <v>35.33</v>
      </c>
      <c r="Q986" s="10" t="s">
        <v>8317</v>
      </c>
      <c r="R986" t="s">
        <v>8319</v>
      </c>
      <c r="S986" s="15">
        <f t="shared" si="48"/>
        <v>42061.11583333333</v>
      </c>
      <c r="T986">
        <f t="shared" si="49"/>
        <v>2015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IFERROR(ROUND(E987/L987,2),"N/A")</f>
        <v>82.09</v>
      </c>
      <c r="Q987" s="10" t="s">
        <v>8317</v>
      </c>
      <c r="R987" t="s">
        <v>8319</v>
      </c>
      <c r="S987" s="15">
        <f t="shared" si="48"/>
        <v>42339.967708333337</v>
      </c>
      <c r="T987">
        <f t="shared" si="49"/>
        <v>2015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IFERROR(ROUND(E988/L988,2),"N/A")</f>
        <v>110.87</v>
      </c>
      <c r="Q988" s="10" t="s">
        <v>8317</v>
      </c>
      <c r="R988" t="s">
        <v>8319</v>
      </c>
      <c r="S988" s="15">
        <f t="shared" si="48"/>
        <v>42324.767361111109</v>
      </c>
      <c r="T988">
        <f t="shared" si="49"/>
        <v>2015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IFERROR(ROUND(E989/L989,2),"N/A")</f>
        <v>161.22</v>
      </c>
      <c r="Q989" s="10" t="s">
        <v>8317</v>
      </c>
      <c r="R989" t="s">
        <v>8319</v>
      </c>
      <c r="S989" s="15">
        <f t="shared" si="48"/>
        <v>41773.294560185182</v>
      </c>
      <c r="T989">
        <f t="shared" si="49"/>
        <v>2014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t="str">
        <f>IFERROR(ROUND(E990/L990,2),"N/A")</f>
        <v>N/A</v>
      </c>
      <c r="Q990" s="10" t="s">
        <v>8317</v>
      </c>
      <c r="R990" t="s">
        <v>8319</v>
      </c>
      <c r="S990" s="15">
        <f t="shared" si="48"/>
        <v>42614.356770833328</v>
      </c>
      <c r="T990">
        <f t="shared" si="49"/>
        <v>2016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IFERROR(ROUND(E991/L991,2),"N/A")</f>
        <v>52.41</v>
      </c>
      <c r="Q991" s="10" t="s">
        <v>8317</v>
      </c>
      <c r="R991" t="s">
        <v>8319</v>
      </c>
      <c r="S991" s="15">
        <f t="shared" si="48"/>
        <v>42611.933969907404</v>
      </c>
      <c r="T991">
        <f t="shared" si="49"/>
        <v>2016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IFERROR(ROUND(E992/L992,2),"N/A")</f>
        <v>13</v>
      </c>
      <c r="Q992" s="10" t="s">
        <v>8317</v>
      </c>
      <c r="R992" t="s">
        <v>8319</v>
      </c>
      <c r="S992" s="15">
        <f t="shared" si="48"/>
        <v>41855.784305555557</v>
      </c>
      <c r="T992">
        <f t="shared" si="49"/>
        <v>2014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IFERROR(ROUND(E993/L993,2),"N/A")</f>
        <v>30.29</v>
      </c>
      <c r="Q993" s="10" t="s">
        <v>8317</v>
      </c>
      <c r="R993" t="s">
        <v>8319</v>
      </c>
      <c r="S993" s="15">
        <f t="shared" si="48"/>
        <v>42538.75680555556</v>
      </c>
      <c r="T993">
        <f t="shared" si="49"/>
        <v>2016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IFERROR(ROUND(E994/L994,2),"N/A")</f>
        <v>116.75</v>
      </c>
      <c r="Q994" s="10" t="s">
        <v>8317</v>
      </c>
      <c r="R994" t="s">
        <v>8319</v>
      </c>
      <c r="S994" s="15">
        <f t="shared" si="48"/>
        <v>42437.924988425926</v>
      </c>
      <c r="T994">
        <f t="shared" si="49"/>
        <v>2016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IFERROR(ROUND(E995/L995,2),"N/A")</f>
        <v>89.6</v>
      </c>
      <c r="Q995" s="10" t="s">
        <v>8317</v>
      </c>
      <c r="R995" t="s">
        <v>8319</v>
      </c>
      <c r="S995" s="15">
        <f t="shared" si="48"/>
        <v>42652.964907407411</v>
      </c>
      <c r="T995">
        <f t="shared" si="49"/>
        <v>2016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IFERROR(ROUND(E996/L996,2),"N/A")</f>
        <v>424.45</v>
      </c>
      <c r="Q996" s="10" t="s">
        <v>8317</v>
      </c>
      <c r="R996" t="s">
        <v>8319</v>
      </c>
      <c r="S996" s="15">
        <f t="shared" si="48"/>
        <v>41921.263078703705</v>
      </c>
      <c r="T996">
        <f t="shared" si="49"/>
        <v>2014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IFERROR(ROUND(E997/L997,2),"N/A")</f>
        <v>80.67</v>
      </c>
      <c r="Q997" s="10" t="s">
        <v>8317</v>
      </c>
      <c r="R997" t="s">
        <v>8319</v>
      </c>
      <c r="S997" s="15">
        <f t="shared" si="48"/>
        <v>41947.940740740742</v>
      </c>
      <c r="T997">
        <f t="shared" si="49"/>
        <v>2014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IFERROR(ROUND(E998/L998,2),"N/A")</f>
        <v>13</v>
      </c>
      <c r="Q998" s="10" t="s">
        <v>8317</v>
      </c>
      <c r="R998" t="s">
        <v>8319</v>
      </c>
      <c r="S998" s="15">
        <f t="shared" si="48"/>
        <v>41817.866435185184</v>
      </c>
      <c r="T998">
        <f t="shared" si="49"/>
        <v>2014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IFERROR(ROUND(E999/L999,2),"N/A")</f>
        <v>8.1300000000000008</v>
      </c>
      <c r="Q999" s="10" t="s">
        <v>8317</v>
      </c>
      <c r="R999" t="s">
        <v>8319</v>
      </c>
      <c r="S999" s="15">
        <f t="shared" si="48"/>
        <v>41941.10297453704</v>
      </c>
      <c r="T999">
        <f t="shared" si="49"/>
        <v>2014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IFERROR(ROUND(E1000/L1000,2),"N/A")</f>
        <v>153.43</v>
      </c>
      <c r="Q1000" s="10" t="s">
        <v>8317</v>
      </c>
      <c r="R1000" t="s">
        <v>8319</v>
      </c>
      <c r="S1000" s="15">
        <f t="shared" si="48"/>
        <v>42282.168993055559</v>
      </c>
      <c r="T1000">
        <f t="shared" si="49"/>
        <v>2015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IFERROR(ROUND(E1001/L1001,2),"N/A")</f>
        <v>292.08</v>
      </c>
      <c r="Q1001" s="10" t="s">
        <v>8317</v>
      </c>
      <c r="R1001" t="s">
        <v>8319</v>
      </c>
      <c r="S1001" s="15">
        <f t="shared" si="48"/>
        <v>41926.29965277778</v>
      </c>
      <c r="T1001">
        <f t="shared" si="49"/>
        <v>2014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IFERROR(ROUND(E1002/L1002,2),"N/A")</f>
        <v>3304</v>
      </c>
      <c r="Q1002" s="10" t="s">
        <v>8317</v>
      </c>
      <c r="R1002" t="s">
        <v>8319</v>
      </c>
      <c r="S1002" s="15">
        <f t="shared" si="48"/>
        <v>42749.059722222228</v>
      </c>
      <c r="T1002">
        <f t="shared" si="49"/>
        <v>2017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IFERROR(ROUND(E1003/L1003,2),"N/A")</f>
        <v>1300</v>
      </c>
      <c r="Q1003" s="10" t="s">
        <v>8317</v>
      </c>
      <c r="R1003" t="s">
        <v>8319</v>
      </c>
      <c r="S1003" s="15">
        <f t="shared" si="48"/>
        <v>42720.720057870371</v>
      </c>
      <c r="T1003">
        <f t="shared" si="49"/>
        <v>2016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IFERROR(ROUND(E1004/L1004,2),"N/A")</f>
        <v>134.55000000000001</v>
      </c>
      <c r="Q1004" s="10" t="s">
        <v>8317</v>
      </c>
      <c r="R1004" t="s">
        <v>8319</v>
      </c>
      <c r="S1004" s="15">
        <f t="shared" si="48"/>
        <v>42325.684189814812</v>
      </c>
      <c r="T1004">
        <f t="shared" si="49"/>
        <v>2015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IFERROR(ROUND(E1005/L1005,2),"N/A")</f>
        <v>214.07</v>
      </c>
      <c r="Q1005" s="10" t="s">
        <v>8317</v>
      </c>
      <c r="R1005" t="s">
        <v>8319</v>
      </c>
      <c r="S1005" s="15">
        <f t="shared" si="48"/>
        <v>42780.709039351852</v>
      </c>
      <c r="T1005">
        <f t="shared" si="49"/>
        <v>2017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IFERROR(ROUND(E1006/L1006,2),"N/A")</f>
        <v>216.34</v>
      </c>
      <c r="Q1006" s="10" t="s">
        <v>8317</v>
      </c>
      <c r="R1006" t="s">
        <v>8319</v>
      </c>
      <c r="S1006" s="15">
        <f t="shared" si="48"/>
        <v>42388.708645833336</v>
      </c>
      <c r="T1006">
        <f t="shared" si="49"/>
        <v>2016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IFERROR(ROUND(E1007/L1007,2),"N/A")</f>
        <v>932.31</v>
      </c>
      <c r="Q1007" s="10" t="s">
        <v>8317</v>
      </c>
      <c r="R1007" t="s">
        <v>8319</v>
      </c>
      <c r="S1007" s="15">
        <f t="shared" si="48"/>
        <v>42276.624803240738</v>
      </c>
      <c r="T1007">
        <f t="shared" si="49"/>
        <v>2015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IFERROR(ROUND(E1008/L1008,2),"N/A")</f>
        <v>29.25</v>
      </c>
      <c r="Q1008" s="10" t="s">
        <v>8317</v>
      </c>
      <c r="R1008" t="s">
        <v>8319</v>
      </c>
      <c r="S1008" s="15">
        <f t="shared" si="48"/>
        <v>41977.040185185186</v>
      </c>
      <c r="T1008">
        <f t="shared" si="49"/>
        <v>2014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IFERROR(ROUND(E1009/L1009,2),"N/A")</f>
        <v>174.95</v>
      </c>
      <c r="Q1009" s="10" t="s">
        <v>8317</v>
      </c>
      <c r="R1009" t="s">
        <v>8319</v>
      </c>
      <c r="S1009" s="15">
        <f t="shared" si="48"/>
        <v>42676.583599537036</v>
      </c>
      <c r="T1009">
        <f t="shared" si="49"/>
        <v>2016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IFERROR(ROUND(E1010/L1010,2),"N/A")</f>
        <v>250</v>
      </c>
      <c r="Q1010" s="10" t="s">
        <v>8317</v>
      </c>
      <c r="R1010" t="s">
        <v>8319</v>
      </c>
      <c r="S1010" s="15">
        <f t="shared" si="48"/>
        <v>42702.809201388889</v>
      </c>
      <c r="T1010">
        <f t="shared" si="49"/>
        <v>2016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IFERROR(ROUND(E1011/L1011,2),"N/A")</f>
        <v>65</v>
      </c>
      <c r="Q1011" s="10" t="s">
        <v>8317</v>
      </c>
      <c r="R1011" t="s">
        <v>8319</v>
      </c>
      <c r="S1011" s="15">
        <f t="shared" si="48"/>
        <v>42510.604699074072</v>
      </c>
      <c r="T1011">
        <f t="shared" si="49"/>
        <v>2016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IFERROR(ROUND(E1012/L1012,2),"N/A")</f>
        <v>55</v>
      </c>
      <c r="Q1012" s="10" t="s">
        <v>8317</v>
      </c>
      <c r="R1012" t="s">
        <v>8319</v>
      </c>
      <c r="S1012" s="15">
        <f t="shared" si="48"/>
        <v>42561.829421296294</v>
      </c>
      <c r="T1012">
        <f t="shared" si="49"/>
        <v>2016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IFERROR(ROUND(E1013/L1013,2),"N/A")</f>
        <v>75</v>
      </c>
      <c r="Q1013" s="10" t="s">
        <v>8317</v>
      </c>
      <c r="R1013" t="s">
        <v>8319</v>
      </c>
      <c r="S1013" s="15">
        <f t="shared" si="48"/>
        <v>41946.898090277777</v>
      </c>
      <c r="T1013">
        <f t="shared" si="49"/>
        <v>2014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IFERROR(ROUND(E1014/L1014,2),"N/A")</f>
        <v>1389.36</v>
      </c>
      <c r="Q1014" s="10" t="s">
        <v>8317</v>
      </c>
      <c r="R1014" t="s">
        <v>8319</v>
      </c>
      <c r="S1014" s="15">
        <f t="shared" si="48"/>
        <v>42714.440416666665</v>
      </c>
      <c r="T1014">
        <f t="shared" si="49"/>
        <v>2016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IFERROR(ROUND(E1015/L1015,2),"N/A")</f>
        <v>95.91</v>
      </c>
      <c r="Q1015" s="10" t="s">
        <v>8317</v>
      </c>
      <c r="R1015" t="s">
        <v>8319</v>
      </c>
      <c r="S1015" s="15">
        <f t="shared" si="48"/>
        <v>42339.833981481483</v>
      </c>
      <c r="T1015">
        <f t="shared" si="49"/>
        <v>2015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IFERROR(ROUND(E1016/L1016,2),"N/A")</f>
        <v>191.25</v>
      </c>
      <c r="Q1016" s="10" t="s">
        <v>8317</v>
      </c>
      <c r="R1016" t="s">
        <v>8319</v>
      </c>
      <c r="S1016" s="15">
        <f t="shared" si="48"/>
        <v>41955.002488425926</v>
      </c>
      <c r="T1016">
        <f t="shared" si="49"/>
        <v>2014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IFERROR(ROUND(E1017/L1017,2),"N/A")</f>
        <v>40</v>
      </c>
      <c r="Q1017" s="10" t="s">
        <v>8317</v>
      </c>
      <c r="R1017" t="s">
        <v>8319</v>
      </c>
      <c r="S1017" s="15">
        <f t="shared" si="48"/>
        <v>42303.878414351857</v>
      </c>
      <c r="T1017">
        <f t="shared" si="49"/>
        <v>2015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IFERROR(ROUND(E1018/L1018,2),"N/A")</f>
        <v>74.790000000000006</v>
      </c>
      <c r="Q1018" s="10" t="s">
        <v>8317</v>
      </c>
      <c r="R1018" t="s">
        <v>8319</v>
      </c>
      <c r="S1018" s="15">
        <f t="shared" si="48"/>
        <v>42422.107129629629</v>
      </c>
      <c r="T1018">
        <f t="shared" si="49"/>
        <v>2016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IFERROR(ROUND(E1019/L1019,2),"N/A")</f>
        <v>161.12</v>
      </c>
      <c r="Q1019" s="10" t="s">
        <v>8317</v>
      </c>
      <c r="R1019" t="s">
        <v>8319</v>
      </c>
      <c r="S1019" s="15">
        <f t="shared" si="48"/>
        <v>42289.675173611111</v>
      </c>
      <c r="T1019">
        <f t="shared" si="49"/>
        <v>2015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IFERROR(ROUND(E1020/L1020,2),"N/A")</f>
        <v>88.71</v>
      </c>
      <c r="Q1020" s="10" t="s">
        <v>8317</v>
      </c>
      <c r="R1020" t="s">
        <v>8319</v>
      </c>
      <c r="S1020" s="15">
        <f t="shared" si="48"/>
        <v>42535.492280092592</v>
      </c>
      <c r="T1020">
        <f t="shared" si="49"/>
        <v>2016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IFERROR(ROUND(E1021/L1021,2),"N/A")</f>
        <v>53.25</v>
      </c>
      <c r="Q1021" s="10" t="s">
        <v>8317</v>
      </c>
      <c r="R1021" t="s">
        <v>8319</v>
      </c>
      <c r="S1021" s="15">
        <f t="shared" si="48"/>
        <v>42009.973946759259</v>
      </c>
      <c r="T1021">
        <f t="shared" si="49"/>
        <v>2015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IFERROR(ROUND(E1022/L1022,2),"N/A")</f>
        <v>106.2</v>
      </c>
      <c r="Q1022" s="10" t="s">
        <v>8323</v>
      </c>
      <c r="R1022" t="s">
        <v>8328</v>
      </c>
      <c r="S1022" s="15">
        <f t="shared" si="48"/>
        <v>42127.069548611107</v>
      </c>
      <c r="T1022">
        <f t="shared" si="49"/>
        <v>2015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IFERROR(ROUND(E1023/L1023,2),"N/A")</f>
        <v>22.08</v>
      </c>
      <c r="Q1023" s="10" t="s">
        <v>8323</v>
      </c>
      <c r="R1023" t="s">
        <v>8328</v>
      </c>
      <c r="S1023" s="15">
        <f t="shared" si="48"/>
        <v>42271.251979166671</v>
      </c>
      <c r="T1023">
        <f t="shared" si="49"/>
        <v>2015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IFERROR(ROUND(E1024/L1024,2),"N/A")</f>
        <v>31.05</v>
      </c>
      <c r="Q1024" s="10" t="s">
        <v>8323</v>
      </c>
      <c r="R1024" t="s">
        <v>8328</v>
      </c>
      <c r="S1024" s="15">
        <f t="shared" si="48"/>
        <v>42111.646724537044</v>
      </c>
      <c r="T1024">
        <f t="shared" si="49"/>
        <v>2015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IFERROR(ROUND(E1025/L1025,2),"N/A")</f>
        <v>36.21</v>
      </c>
      <c r="Q1025" s="10" t="s">
        <v>8323</v>
      </c>
      <c r="R1025" t="s">
        <v>8328</v>
      </c>
      <c r="S1025" s="15">
        <f t="shared" si="48"/>
        <v>42145.919687500005</v>
      </c>
      <c r="T1025">
        <f t="shared" si="49"/>
        <v>2015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IFERROR(ROUND(E1026/L1026,2),"N/A")</f>
        <v>388.98</v>
      </c>
      <c r="Q1026" s="10" t="s">
        <v>8323</v>
      </c>
      <c r="R1026" t="s">
        <v>8328</v>
      </c>
      <c r="S1026" s="15">
        <f t="shared" si="48"/>
        <v>42370.580590277779</v>
      </c>
      <c r="T1026">
        <f t="shared" si="49"/>
        <v>2016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IFERROR(ROUND(E1027/L1027,2),"N/A")</f>
        <v>71.849999999999994</v>
      </c>
      <c r="Q1027" s="10" t="s">
        <v>8323</v>
      </c>
      <c r="R1027" t="s">
        <v>8328</v>
      </c>
      <c r="S1027" s="15">
        <f t="shared" ref="S1027:S1090" si="50">(((J1027/60)/60)/24)+DATE(1970,1,1)</f>
        <v>42049.833761574075</v>
      </c>
      <c r="T1027">
        <f t="shared" ref="T1027:T1090" si="51">YEAR(S1027)</f>
        <v>2015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IFERROR(ROUND(E1028/L1028,2),"N/A")</f>
        <v>57.38</v>
      </c>
      <c r="Q1028" s="10" t="s">
        <v>8323</v>
      </c>
      <c r="R1028" t="s">
        <v>8328</v>
      </c>
      <c r="S1028" s="15">
        <f t="shared" si="50"/>
        <v>42426.407592592594</v>
      </c>
      <c r="T1028">
        <f t="shared" si="51"/>
        <v>2016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IFERROR(ROUND(E1029/L1029,2),"N/A")</f>
        <v>69.67</v>
      </c>
      <c r="Q1029" s="10" t="s">
        <v>8323</v>
      </c>
      <c r="R1029" t="s">
        <v>8328</v>
      </c>
      <c r="S1029" s="15">
        <f t="shared" si="50"/>
        <v>41905.034108796295</v>
      </c>
      <c r="T1029">
        <f t="shared" si="51"/>
        <v>2014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IFERROR(ROUND(E1030/L1030,2),"N/A")</f>
        <v>45.99</v>
      </c>
      <c r="Q1030" s="10" t="s">
        <v>8323</v>
      </c>
      <c r="R1030" t="s">
        <v>8328</v>
      </c>
      <c r="S1030" s="15">
        <f t="shared" si="50"/>
        <v>42755.627372685187</v>
      </c>
      <c r="T1030">
        <f t="shared" si="51"/>
        <v>2017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IFERROR(ROUND(E1031/L1031,2),"N/A")</f>
        <v>79.260000000000005</v>
      </c>
      <c r="Q1031" s="10" t="s">
        <v>8323</v>
      </c>
      <c r="R1031" t="s">
        <v>8328</v>
      </c>
      <c r="S1031" s="15">
        <f t="shared" si="50"/>
        <v>42044.711886574078</v>
      </c>
      <c r="T1031">
        <f t="shared" si="51"/>
        <v>2015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IFERROR(ROUND(E1032/L1032,2),"N/A")</f>
        <v>43.03</v>
      </c>
      <c r="Q1032" s="10" t="s">
        <v>8323</v>
      </c>
      <c r="R1032" t="s">
        <v>8328</v>
      </c>
      <c r="S1032" s="15">
        <f t="shared" si="50"/>
        <v>42611.483206018514</v>
      </c>
      <c r="T1032">
        <f t="shared" si="51"/>
        <v>2016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IFERROR(ROUND(E1033/L1033,2),"N/A")</f>
        <v>108.48</v>
      </c>
      <c r="Q1033" s="10" t="s">
        <v>8323</v>
      </c>
      <c r="R1033" t="s">
        <v>8328</v>
      </c>
      <c r="S1033" s="15">
        <f t="shared" si="50"/>
        <v>42324.764004629629</v>
      </c>
      <c r="T1033">
        <f t="shared" si="51"/>
        <v>2015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IFERROR(ROUND(E1034/L1034,2),"N/A")</f>
        <v>61.03</v>
      </c>
      <c r="Q1034" s="10" t="s">
        <v>8323</v>
      </c>
      <c r="R1034" t="s">
        <v>8328</v>
      </c>
      <c r="S1034" s="15">
        <f t="shared" si="50"/>
        <v>42514.666956018518</v>
      </c>
      <c r="T1034">
        <f t="shared" si="51"/>
        <v>2016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IFERROR(ROUND(E1035/L1035,2),"N/A")</f>
        <v>50.59</v>
      </c>
      <c r="Q1035" s="10" t="s">
        <v>8323</v>
      </c>
      <c r="R1035" t="s">
        <v>8328</v>
      </c>
      <c r="S1035" s="15">
        <f t="shared" si="50"/>
        <v>42688.732407407413</v>
      </c>
      <c r="T1035">
        <f t="shared" si="51"/>
        <v>2016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IFERROR(ROUND(E1036/L1036,2),"N/A")</f>
        <v>39.159999999999997</v>
      </c>
      <c r="Q1036" s="10" t="s">
        <v>8323</v>
      </c>
      <c r="R1036" t="s">
        <v>8328</v>
      </c>
      <c r="S1036" s="15">
        <f t="shared" si="50"/>
        <v>42555.166712962964</v>
      </c>
      <c r="T1036">
        <f t="shared" si="51"/>
        <v>2016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IFERROR(ROUND(E1037/L1037,2),"N/A")</f>
        <v>65.16</v>
      </c>
      <c r="Q1037" s="10" t="s">
        <v>8323</v>
      </c>
      <c r="R1037" t="s">
        <v>8328</v>
      </c>
      <c r="S1037" s="15">
        <f t="shared" si="50"/>
        <v>42016.641435185185</v>
      </c>
      <c r="T1037">
        <f t="shared" si="51"/>
        <v>2015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IFERROR(ROUND(E1038/L1038,2),"N/A")</f>
        <v>23.96</v>
      </c>
      <c r="Q1038" s="10" t="s">
        <v>8323</v>
      </c>
      <c r="R1038" t="s">
        <v>8328</v>
      </c>
      <c r="S1038" s="15">
        <f t="shared" si="50"/>
        <v>41249.448958333334</v>
      </c>
      <c r="T1038">
        <f t="shared" si="51"/>
        <v>2012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IFERROR(ROUND(E1039/L1039,2),"N/A")</f>
        <v>48.62</v>
      </c>
      <c r="Q1039" s="10" t="s">
        <v>8323</v>
      </c>
      <c r="R1039" t="s">
        <v>8328</v>
      </c>
      <c r="S1039" s="15">
        <f t="shared" si="50"/>
        <v>42119.822476851856</v>
      </c>
      <c r="T1039">
        <f t="shared" si="51"/>
        <v>2015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IFERROR(ROUND(E1040/L1040,2),"N/A")</f>
        <v>35.74</v>
      </c>
      <c r="Q1040" s="10" t="s">
        <v>8323</v>
      </c>
      <c r="R1040" t="s">
        <v>8328</v>
      </c>
      <c r="S1040" s="15">
        <f t="shared" si="50"/>
        <v>42418.231747685189</v>
      </c>
      <c r="T1040">
        <f t="shared" si="51"/>
        <v>2016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IFERROR(ROUND(E1041/L1041,2),"N/A")</f>
        <v>21.37</v>
      </c>
      <c r="Q1041" s="10" t="s">
        <v>8323</v>
      </c>
      <c r="R1041" t="s">
        <v>8328</v>
      </c>
      <c r="S1041" s="15">
        <f t="shared" si="50"/>
        <v>42692.109328703707</v>
      </c>
      <c r="T1041">
        <f t="shared" si="51"/>
        <v>2016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IFERROR(ROUND(E1042/L1042,2),"N/A")</f>
        <v>250</v>
      </c>
      <c r="Q1042" s="10" t="s">
        <v>8329</v>
      </c>
      <c r="R1042" t="s">
        <v>8330</v>
      </c>
      <c r="S1042" s="15">
        <f t="shared" si="50"/>
        <v>42579.708437499998</v>
      </c>
      <c r="T1042">
        <f t="shared" si="51"/>
        <v>2016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t="str">
        <f>IFERROR(ROUND(E1043/L1043,2),"N/A")</f>
        <v>N/A</v>
      </c>
      <c r="Q1043" s="10" t="s">
        <v>8329</v>
      </c>
      <c r="R1043" t="s">
        <v>8330</v>
      </c>
      <c r="S1043" s="15">
        <f t="shared" si="50"/>
        <v>41831.060092592597</v>
      </c>
      <c r="T1043">
        <f t="shared" si="51"/>
        <v>2014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IFERROR(ROUND(E1044/L1044,2),"N/A")</f>
        <v>10</v>
      </c>
      <c r="Q1044" s="10" t="s">
        <v>8329</v>
      </c>
      <c r="R1044" t="s">
        <v>8330</v>
      </c>
      <c r="S1044" s="15">
        <f t="shared" si="50"/>
        <v>41851.696157407408</v>
      </c>
      <c r="T1044">
        <f t="shared" si="51"/>
        <v>2014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IFERROR(ROUND(E1045/L1045,2),"N/A")</f>
        <v>29.24</v>
      </c>
      <c r="Q1045" s="10" t="s">
        <v>8329</v>
      </c>
      <c r="R1045" t="s">
        <v>8330</v>
      </c>
      <c r="S1045" s="15">
        <f t="shared" si="50"/>
        <v>42114.252951388888</v>
      </c>
      <c r="T1045">
        <f t="shared" si="51"/>
        <v>2015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IFERROR(ROUND(E1046/L1046,2),"N/A")</f>
        <v>3</v>
      </c>
      <c r="Q1046" s="10" t="s">
        <v>8329</v>
      </c>
      <c r="R1046" t="s">
        <v>8330</v>
      </c>
      <c r="S1046" s="15">
        <f t="shared" si="50"/>
        <v>42011.925937499997</v>
      </c>
      <c r="T1046">
        <f t="shared" si="51"/>
        <v>2015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IFERROR(ROUND(E1047/L1047,2),"N/A")</f>
        <v>33.25</v>
      </c>
      <c r="Q1047" s="10" t="s">
        <v>8329</v>
      </c>
      <c r="R1047" t="s">
        <v>8330</v>
      </c>
      <c r="S1047" s="15">
        <f t="shared" si="50"/>
        <v>41844.874421296299</v>
      </c>
      <c r="T1047">
        <f t="shared" si="51"/>
        <v>2014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t="str">
        <f>IFERROR(ROUND(E1048/L1048,2),"N/A")</f>
        <v>N/A</v>
      </c>
      <c r="Q1048" s="10" t="s">
        <v>8329</v>
      </c>
      <c r="R1048" t="s">
        <v>8330</v>
      </c>
      <c r="S1048" s="15">
        <f t="shared" si="50"/>
        <v>42319.851388888885</v>
      </c>
      <c r="T1048">
        <f t="shared" si="51"/>
        <v>2015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IFERROR(ROUND(E1049/L1049,2),"N/A")</f>
        <v>1</v>
      </c>
      <c r="Q1049" s="10" t="s">
        <v>8329</v>
      </c>
      <c r="R1049" t="s">
        <v>8330</v>
      </c>
      <c r="S1049" s="15">
        <f t="shared" si="50"/>
        <v>41918.818460648145</v>
      </c>
      <c r="T1049">
        <f t="shared" si="51"/>
        <v>2014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IFERROR(ROUND(E1050/L1050,2),"N/A")</f>
        <v>53</v>
      </c>
      <c r="Q1050" s="10" t="s">
        <v>8329</v>
      </c>
      <c r="R1050" t="s">
        <v>8330</v>
      </c>
      <c r="S1050" s="15">
        <f t="shared" si="50"/>
        <v>42598.053113425922</v>
      </c>
      <c r="T1050">
        <f t="shared" si="51"/>
        <v>2016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t="str">
        <f>IFERROR(ROUND(E1051/L1051,2),"N/A")</f>
        <v>N/A</v>
      </c>
      <c r="Q1051" s="10" t="s">
        <v>8329</v>
      </c>
      <c r="R1051" t="s">
        <v>8330</v>
      </c>
      <c r="S1051" s="15">
        <f t="shared" si="50"/>
        <v>42382.431076388893</v>
      </c>
      <c r="T1051">
        <f t="shared" si="51"/>
        <v>2016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t="str">
        <f>IFERROR(ROUND(E1052/L1052,2),"N/A")</f>
        <v>N/A</v>
      </c>
      <c r="Q1052" s="10" t="s">
        <v>8329</v>
      </c>
      <c r="R1052" t="s">
        <v>8330</v>
      </c>
      <c r="S1052" s="15">
        <f t="shared" si="50"/>
        <v>42231.7971875</v>
      </c>
      <c r="T1052">
        <f t="shared" si="51"/>
        <v>2015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t="str">
        <f>IFERROR(ROUND(E1053/L1053,2),"N/A")</f>
        <v>N/A</v>
      </c>
      <c r="Q1053" s="10" t="s">
        <v>8329</v>
      </c>
      <c r="R1053" t="s">
        <v>8330</v>
      </c>
      <c r="S1053" s="15">
        <f t="shared" si="50"/>
        <v>41850.014178240745</v>
      </c>
      <c r="T1053">
        <f t="shared" si="51"/>
        <v>2014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t="str">
        <f>IFERROR(ROUND(E1054/L1054,2),"N/A")</f>
        <v>N/A</v>
      </c>
      <c r="Q1054" s="10" t="s">
        <v>8329</v>
      </c>
      <c r="R1054" t="s">
        <v>8330</v>
      </c>
      <c r="S1054" s="15">
        <f t="shared" si="50"/>
        <v>42483.797395833331</v>
      </c>
      <c r="T1054">
        <f t="shared" si="51"/>
        <v>2016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IFERROR(ROUND(E1055/L1055,2),"N/A")</f>
        <v>15</v>
      </c>
      <c r="Q1055" s="10" t="s">
        <v>8329</v>
      </c>
      <c r="R1055" t="s">
        <v>8330</v>
      </c>
      <c r="S1055" s="15">
        <f t="shared" si="50"/>
        <v>42775.172824074078</v>
      </c>
      <c r="T1055">
        <f t="shared" si="51"/>
        <v>2017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t="str">
        <f>IFERROR(ROUND(E1056/L1056,2),"N/A")</f>
        <v>N/A</v>
      </c>
      <c r="Q1056" s="10" t="s">
        <v>8329</v>
      </c>
      <c r="R1056" t="s">
        <v>8330</v>
      </c>
      <c r="S1056" s="15">
        <f t="shared" si="50"/>
        <v>41831.851840277777</v>
      </c>
      <c r="T1056">
        <f t="shared" si="51"/>
        <v>2014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t="str">
        <f>IFERROR(ROUND(E1057/L1057,2),"N/A")</f>
        <v>N/A</v>
      </c>
      <c r="Q1057" s="10" t="s">
        <v>8329</v>
      </c>
      <c r="R1057" t="s">
        <v>8330</v>
      </c>
      <c r="S1057" s="15">
        <f t="shared" si="50"/>
        <v>42406.992418981477</v>
      </c>
      <c r="T1057">
        <f t="shared" si="51"/>
        <v>2016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t="str">
        <f>IFERROR(ROUND(E1058/L1058,2),"N/A")</f>
        <v>N/A</v>
      </c>
      <c r="Q1058" s="10" t="s">
        <v>8329</v>
      </c>
      <c r="R1058" t="s">
        <v>8330</v>
      </c>
      <c r="S1058" s="15">
        <f t="shared" si="50"/>
        <v>42058.719641203701</v>
      </c>
      <c r="T1058">
        <f t="shared" si="51"/>
        <v>2015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t="str">
        <f>IFERROR(ROUND(E1059/L1059,2),"N/A")</f>
        <v>N/A</v>
      </c>
      <c r="Q1059" s="10" t="s">
        <v>8329</v>
      </c>
      <c r="R1059" t="s">
        <v>8330</v>
      </c>
      <c r="S1059" s="15">
        <f t="shared" si="50"/>
        <v>42678.871331018512</v>
      </c>
      <c r="T1059">
        <f t="shared" si="51"/>
        <v>2016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t="str">
        <f>IFERROR(ROUND(E1060/L1060,2),"N/A")</f>
        <v>N/A</v>
      </c>
      <c r="Q1060" s="10" t="s">
        <v>8329</v>
      </c>
      <c r="R1060" t="s">
        <v>8330</v>
      </c>
      <c r="S1060" s="15">
        <f t="shared" si="50"/>
        <v>42047.900960648149</v>
      </c>
      <c r="T1060">
        <f t="shared" si="51"/>
        <v>2015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t="str">
        <f>IFERROR(ROUND(E1061/L1061,2),"N/A")</f>
        <v>N/A</v>
      </c>
      <c r="Q1061" s="10" t="s">
        <v>8329</v>
      </c>
      <c r="R1061" t="s">
        <v>8330</v>
      </c>
      <c r="S1061" s="15">
        <f t="shared" si="50"/>
        <v>42046.79</v>
      </c>
      <c r="T1061">
        <f t="shared" si="51"/>
        <v>2015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IFERROR(ROUND(E1062/L1062,2),"N/A")</f>
        <v>50</v>
      </c>
      <c r="Q1062" s="10" t="s">
        <v>8329</v>
      </c>
      <c r="R1062" t="s">
        <v>8330</v>
      </c>
      <c r="S1062" s="15">
        <f t="shared" si="50"/>
        <v>42079.913113425922</v>
      </c>
      <c r="T1062">
        <f t="shared" si="51"/>
        <v>2015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t="str">
        <f>IFERROR(ROUND(E1063/L1063,2),"N/A")</f>
        <v>N/A</v>
      </c>
      <c r="Q1063" s="10" t="s">
        <v>8329</v>
      </c>
      <c r="R1063" t="s">
        <v>8330</v>
      </c>
      <c r="S1063" s="15">
        <f t="shared" si="50"/>
        <v>42432.276712962965</v>
      </c>
      <c r="T1063">
        <f t="shared" si="51"/>
        <v>2016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IFERROR(ROUND(E1064/L1064,2),"N/A")</f>
        <v>47.5</v>
      </c>
      <c r="Q1064" s="10" t="s">
        <v>8329</v>
      </c>
      <c r="R1064" t="s">
        <v>8330</v>
      </c>
      <c r="S1064" s="15">
        <f t="shared" si="50"/>
        <v>42556.807187500002</v>
      </c>
      <c r="T1064">
        <f t="shared" si="51"/>
        <v>2016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t="str">
        <f>IFERROR(ROUND(E1065/L1065,2),"N/A")</f>
        <v>N/A</v>
      </c>
      <c r="Q1065" s="10" t="s">
        <v>8329</v>
      </c>
      <c r="R1065" t="s">
        <v>8330</v>
      </c>
      <c r="S1065" s="15">
        <f t="shared" si="50"/>
        <v>42583.030810185184</v>
      </c>
      <c r="T1065">
        <f t="shared" si="51"/>
        <v>2016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IFERROR(ROUND(E1066/L1066,2),"N/A")</f>
        <v>65.67</v>
      </c>
      <c r="Q1066" s="10" t="s">
        <v>8331</v>
      </c>
      <c r="R1066" t="s">
        <v>8332</v>
      </c>
      <c r="S1066" s="15">
        <f t="shared" si="50"/>
        <v>41417.228043981479</v>
      </c>
      <c r="T1066">
        <f t="shared" si="51"/>
        <v>2013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IFERROR(ROUND(E1067/L1067,2),"N/A")</f>
        <v>16.2</v>
      </c>
      <c r="Q1067" s="10" t="s">
        <v>8331</v>
      </c>
      <c r="R1067" t="s">
        <v>8332</v>
      </c>
      <c r="S1067" s="15">
        <f t="shared" si="50"/>
        <v>41661.381041666667</v>
      </c>
      <c r="T1067">
        <f t="shared" si="51"/>
        <v>2014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IFERROR(ROUND(E1068/L1068,2),"N/A")</f>
        <v>34.130000000000003</v>
      </c>
      <c r="Q1068" s="10" t="s">
        <v>8331</v>
      </c>
      <c r="R1068" t="s">
        <v>8332</v>
      </c>
      <c r="S1068" s="15">
        <f t="shared" si="50"/>
        <v>41445.962754629632</v>
      </c>
      <c r="T1068">
        <f t="shared" si="51"/>
        <v>2013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IFERROR(ROUND(E1069/L1069,2),"N/A")</f>
        <v>13</v>
      </c>
      <c r="Q1069" s="10" t="s">
        <v>8331</v>
      </c>
      <c r="R1069" t="s">
        <v>8332</v>
      </c>
      <c r="S1069" s="15">
        <f t="shared" si="50"/>
        <v>41599.855682870373</v>
      </c>
      <c r="T1069">
        <f t="shared" si="51"/>
        <v>2013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IFERROR(ROUND(E1070/L1070,2),"N/A")</f>
        <v>11.25</v>
      </c>
      <c r="Q1070" s="10" t="s">
        <v>8331</v>
      </c>
      <c r="R1070" t="s">
        <v>8332</v>
      </c>
      <c r="S1070" s="15">
        <f t="shared" si="50"/>
        <v>42440.371111111104</v>
      </c>
      <c r="T1070">
        <f t="shared" si="51"/>
        <v>2016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IFERROR(ROUND(E1071/L1071,2),"N/A")</f>
        <v>40.479999999999997</v>
      </c>
      <c r="Q1071" s="10" t="s">
        <v>8331</v>
      </c>
      <c r="R1071" t="s">
        <v>8332</v>
      </c>
      <c r="S1071" s="15">
        <f t="shared" si="50"/>
        <v>41572.229849537034</v>
      </c>
      <c r="T1071">
        <f t="shared" si="51"/>
        <v>2013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IFERROR(ROUND(E1072/L1072,2),"N/A")</f>
        <v>35</v>
      </c>
      <c r="Q1072" s="10" t="s">
        <v>8331</v>
      </c>
      <c r="R1072" t="s">
        <v>8332</v>
      </c>
      <c r="S1072" s="15">
        <f t="shared" si="50"/>
        <v>41163.011828703704</v>
      </c>
      <c r="T1072">
        <f t="shared" si="51"/>
        <v>2012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t="str">
        <f>IFERROR(ROUND(E1073/L1073,2),"N/A")</f>
        <v>N/A</v>
      </c>
      <c r="Q1073" s="10" t="s">
        <v>8331</v>
      </c>
      <c r="R1073" t="s">
        <v>8332</v>
      </c>
      <c r="S1073" s="15">
        <f t="shared" si="50"/>
        <v>42295.753391203703</v>
      </c>
      <c r="T1073">
        <f t="shared" si="51"/>
        <v>2015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IFERROR(ROUND(E1074/L1074,2),"N/A")</f>
        <v>12.75</v>
      </c>
      <c r="Q1074" s="10" t="s">
        <v>8331</v>
      </c>
      <c r="R1074" t="s">
        <v>8332</v>
      </c>
      <c r="S1074" s="15">
        <f t="shared" si="50"/>
        <v>41645.832141203704</v>
      </c>
      <c r="T1074">
        <f t="shared" si="51"/>
        <v>2014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IFERROR(ROUND(E1075/L1075,2),"N/A")</f>
        <v>10</v>
      </c>
      <c r="Q1075" s="10" t="s">
        <v>8331</v>
      </c>
      <c r="R1075" t="s">
        <v>8332</v>
      </c>
      <c r="S1075" s="15">
        <f t="shared" si="50"/>
        <v>40802.964594907404</v>
      </c>
      <c r="T1075">
        <f t="shared" si="51"/>
        <v>2011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IFERROR(ROUND(E1076/L1076,2),"N/A")</f>
        <v>113.57</v>
      </c>
      <c r="Q1076" s="10" t="s">
        <v>8331</v>
      </c>
      <c r="R1076" t="s">
        <v>8332</v>
      </c>
      <c r="S1076" s="15">
        <f t="shared" si="50"/>
        <v>41613.172974537039</v>
      </c>
      <c r="T1076">
        <f t="shared" si="51"/>
        <v>2013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IFERROR(ROUND(E1077/L1077,2),"N/A")</f>
        <v>15</v>
      </c>
      <c r="Q1077" s="10" t="s">
        <v>8331</v>
      </c>
      <c r="R1077" t="s">
        <v>8332</v>
      </c>
      <c r="S1077" s="15">
        <f t="shared" si="50"/>
        <v>41005.904120370367</v>
      </c>
      <c r="T1077">
        <f t="shared" si="51"/>
        <v>2012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IFERROR(ROUND(E1078/L1078,2),"N/A")</f>
        <v>48.28</v>
      </c>
      <c r="Q1078" s="10" t="s">
        <v>8331</v>
      </c>
      <c r="R1078" t="s">
        <v>8332</v>
      </c>
      <c r="S1078" s="15">
        <f t="shared" si="50"/>
        <v>41838.377893518518</v>
      </c>
      <c r="T1078">
        <f t="shared" si="51"/>
        <v>2014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IFERROR(ROUND(E1079/L1079,2),"N/A")</f>
        <v>43.98</v>
      </c>
      <c r="Q1079" s="10" t="s">
        <v>8331</v>
      </c>
      <c r="R1079" t="s">
        <v>8332</v>
      </c>
      <c r="S1079" s="15">
        <f t="shared" si="50"/>
        <v>42353.16679398148</v>
      </c>
      <c r="T1079">
        <f t="shared" si="51"/>
        <v>2015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IFERROR(ROUND(E1080/L1080,2),"N/A")</f>
        <v>9</v>
      </c>
      <c r="Q1080" s="10" t="s">
        <v>8331</v>
      </c>
      <c r="R1080" t="s">
        <v>8332</v>
      </c>
      <c r="S1080" s="15">
        <f t="shared" si="50"/>
        <v>40701.195844907408</v>
      </c>
      <c r="T1080">
        <f t="shared" si="51"/>
        <v>2011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IFERROR(ROUND(E1081/L1081,2),"N/A")</f>
        <v>37.67</v>
      </c>
      <c r="Q1081" s="10" t="s">
        <v>8331</v>
      </c>
      <c r="R1081" t="s">
        <v>8332</v>
      </c>
      <c r="S1081" s="15">
        <f t="shared" si="50"/>
        <v>42479.566388888896</v>
      </c>
      <c r="T1081">
        <f t="shared" si="51"/>
        <v>2016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IFERROR(ROUND(E1082/L1082,2),"N/A")</f>
        <v>18.579999999999998</v>
      </c>
      <c r="Q1082" s="10" t="s">
        <v>8331</v>
      </c>
      <c r="R1082" t="s">
        <v>8332</v>
      </c>
      <c r="S1082" s="15">
        <f t="shared" si="50"/>
        <v>41740.138113425928</v>
      </c>
      <c r="T1082">
        <f t="shared" si="51"/>
        <v>2014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IFERROR(ROUND(E1083/L1083,2),"N/A")</f>
        <v>3</v>
      </c>
      <c r="Q1083" s="10" t="s">
        <v>8331</v>
      </c>
      <c r="R1083" t="s">
        <v>8332</v>
      </c>
      <c r="S1083" s="15">
        <f t="shared" si="50"/>
        <v>42002.926990740743</v>
      </c>
      <c r="T1083">
        <f t="shared" si="51"/>
        <v>2014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IFERROR(ROUND(E1084/L1084,2),"N/A")</f>
        <v>18.670000000000002</v>
      </c>
      <c r="Q1084" s="10" t="s">
        <v>8331</v>
      </c>
      <c r="R1084" t="s">
        <v>8332</v>
      </c>
      <c r="S1084" s="15">
        <f t="shared" si="50"/>
        <v>41101.906111111115</v>
      </c>
      <c r="T1084">
        <f t="shared" si="51"/>
        <v>2012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IFERROR(ROUND(E1085/L1085,2),"N/A")</f>
        <v>410</v>
      </c>
      <c r="Q1085" s="10" t="s">
        <v>8331</v>
      </c>
      <c r="R1085" t="s">
        <v>8332</v>
      </c>
      <c r="S1085" s="15">
        <f t="shared" si="50"/>
        <v>41793.659525462965</v>
      </c>
      <c r="T1085">
        <f t="shared" si="51"/>
        <v>2014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t="str">
        <f>IFERROR(ROUND(E1086/L1086,2),"N/A")</f>
        <v>N/A</v>
      </c>
      <c r="Q1086" s="10" t="s">
        <v>8331</v>
      </c>
      <c r="R1086" t="s">
        <v>8332</v>
      </c>
      <c r="S1086" s="15">
        <f t="shared" si="50"/>
        <v>41829.912083333329</v>
      </c>
      <c r="T1086">
        <f t="shared" si="51"/>
        <v>2014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IFERROR(ROUND(E1087/L1087,2),"N/A")</f>
        <v>114</v>
      </c>
      <c r="Q1087" s="10" t="s">
        <v>8331</v>
      </c>
      <c r="R1087" t="s">
        <v>8332</v>
      </c>
      <c r="S1087" s="15">
        <f t="shared" si="50"/>
        <v>42413.671006944445</v>
      </c>
      <c r="T1087">
        <f t="shared" si="51"/>
        <v>2016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IFERROR(ROUND(E1088/L1088,2),"N/A")</f>
        <v>7.5</v>
      </c>
      <c r="Q1088" s="10" t="s">
        <v>8331</v>
      </c>
      <c r="R1088" t="s">
        <v>8332</v>
      </c>
      <c r="S1088" s="15">
        <f t="shared" si="50"/>
        <v>41845.866793981484</v>
      </c>
      <c r="T1088">
        <f t="shared" si="51"/>
        <v>2014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t="str">
        <f>IFERROR(ROUND(E1089/L1089,2),"N/A")</f>
        <v>N/A</v>
      </c>
      <c r="Q1089" s="10" t="s">
        <v>8331</v>
      </c>
      <c r="R1089" t="s">
        <v>8332</v>
      </c>
      <c r="S1089" s="15">
        <f t="shared" si="50"/>
        <v>41775.713969907411</v>
      </c>
      <c r="T1089">
        <f t="shared" si="51"/>
        <v>2014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IFERROR(ROUND(E1090/L1090,2),"N/A")</f>
        <v>43.42</v>
      </c>
      <c r="Q1090" s="10" t="s">
        <v>8331</v>
      </c>
      <c r="R1090" t="s">
        <v>8332</v>
      </c>
      <c r="S1090" s="15">
        <f t="shared" si="50"/>
        <v>41723.799386574072</v>
      </c>
      <c r="T1090">
        <f t="shared" si="51"/>
        <v>2014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IFERROR(ROUND(E1091/L1091,2),"N/A")</f>
        <v>23.96</v>
      </c>
      <c r="Q1091" s="10" t="s">
        <v>8331</v>
      </c>
      <c r="R1091" t="s">
        <v>8332</v>
      </c>
      <c r="S1091" s="15">
        <f t="shared" ref="S1091:S1154" si="52">(((J1091/60)/60)/24)+DATE(1970,1,1)</f>
        <v>42151.189525462964</v>
      </c>
      <c r="T1091">
        <f t="shared" ref="T1091:T1154" si="53">YEAR(S1091)</f>
        <v>2015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IFERROR(ROUND(E1092/L1092,2),"N/A")</f>
        <v>5</v>
      </c>
      <c r="Q1092" s="10" t="s">
        <v>8331</v>
      </c>
      <c r="R1092" t="s">
        <v>8332</v>
      </c>
      <c r="S1092" s="15">
        <f t="shared" si="52"/>
        <v>42123.185798611114</v>
      </c>
      <c r="T1092">
        <f t="shared" si="53"/>
        <v>2015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IFERROR(ROUND(E1093/L1093,2),"N/A")</f>
        <v>12.5</v>
      </c>
      <c r="Q1093" s="10" t="s">
        <v>8331</v>
      </c>
      <c r="R1093" t="s">
        <v>8332</v>
      </c>
      <c r="S1093" s="15">
        <f t="shared" si="52"/>
        <v>42440.820277777777</v>
      </c>
      <c r="T1093">
        <f t="shared" si="53"/>
        <v>2016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IFERROR(ROUND(E1094/L1094,2),"N/A")</f>
        <v>3</v>
      </c>
      <c r="Q1094" s="10" t="s">
        <v>8331</v>
      </c>
      <c r="R1094" t="s">
        <v>8332</v>
      </c>
      <c r="S1094" s="15">
        <f t="shared" si="52"/>
        <v>41250.025902777779</v>
      </c>
      <c r="T1094">
        <f t="shared" si="53"/>
        <v>2012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IFERROR(ROUND(E1095/L1095,2),"N/A")</f>
        <v>10.56</v>
      </c>
      <c r="Q1095" s="10" t="s">
        <v>8331</v>
      </c>
      <c r="R1095" t="s">
        <v>8332</v>
      </c>
      <c r="S1095" s="15">
        <f t="shared" si="52"/>
        <v>42396.973807870367</v>
      </c>
      <c r="T1095">
        <f t="shared" si="53"/>
        <v>2016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IFERROR(ROUND(E1096/L1096,2),"N/A")</f>
        <v>122</v>
      </c>
      <c r="Q1096" s="10" t="s">
        <v>8331</v>
      </c>
      <c r="R1096" t="s">
        <v>8332</v>
      </c>
      <c r="S1096" s="15">
        <f t="shared" si="52"/>
        <v>40795.713344907403</v>
      </c>
      <c r="T1096">
        <f t="shared" si="53"/>
        <v>2011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IFERROR(ROUND(E1097/L1097,2),"N/A")</f>
        <v>267.81</v>
      </c>
      <c r="Q1097" s="10" t="s">
        <v>8331</v>
      </c>
      <c r="R1097" t="s">
        <v>8332</v>
      </c>
      <c r="S1097" s="15">
        <f t="shared" si="52"/>
        <v>41486.537268518521</v>
      </c>
      <c r="T1097">
        <f t="shared" si="53"/>
        <v>2013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IFERROR(ROUND(E1098/L1098,2),"N/A")</f>
        <v>74.209999999999994</v>
      </c>
      <c r="Q1098" s="10" t="s">
        <v>8331</v>
      </c>
      <c r="R1098" t="s">
        <v>8332</v>
      </c>
      <c r="S1098" s="15">
        <f t="shared" si="52"/>
        <v>41885.51798611111</v>
      </c>
      <c r="T1098">
        <f t="shared" si="53"/>
        <v>2014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IFERROR(ROUND(E1099/L1099,2),"N/A")</f>
        <v>6.71</v>
      </c>
      <c r="Q1099" s="10" t="s">
        <v>8331</v>
      </c>
      <c r="R1099" t="s">
        <v>8332</v>
      </c>
      <c r="S1099" s="15">
        <f t="shared" si="52"/>
        <v>41660.792557870373</v>
      </c>
      <c r="T1099">
        <f t="shared" si="53"/>
        <v>2014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IFERROR(ROUND(E1100/L1100,2),"N/A")</f>
        <v>81.95</v>
      </c>
      <c r="Q1100" s="10" t="s">
        <v>8331</v>
      </c>
      <c r="R1100" t="s">
        <v>8332</v>
      </c>
      <c r="S1100" s="15">
        <f t="shared" si="52"/>
        <v>41712.762673611112</v>
      </c>
      <c r="T1100">
        <f t="shared" si="53"/>
        <v>2014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IFERROR(ROUND(E1101/L1101,2),"N/A")</f>
        <v>25</v>
      </c>
      <c r="Q1101" s="10" t="s">
        <v>8331</v>
      </c>
      <c r="R1101" t="s">
        <v>8332</v>
      </c>
      <c r="S1101" s="15">
        <f t="shared" si="52"/>
        <v>42107.836435185185</v>
      </c>
      <c r="T1101">
        <f t="shared" si="53"/>
        <v>2015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IFERROR(ROUND(E1102/L1102,2),"N/A")</f>
        <v>10</v>
      </c>
      <c r="Q1102" s="10" t="s">
        <v>8331</v>
      </c>
      <c r="R1102" t="s">
        <v>8332</v>
      </c>
      <c r="S1102" s="15">
        <f t="shared" si="52"/>
        <v>42384.110775462963</v>
      </c>
      <c r="T1102">
        <f t="shared" si="53"/>
        <v>2016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IFERROR(ROUND(E1103/L1103,2),"N/A")</f>
        <v>6.83</v>
      </c>
      <c r="Q1103" s="10" t="s">
        <v>8331</v>
      </c>
      <c r="R1103" t="s">
        <v>8332</v>
      </c>
      <c r="S1103" s="15">
        <f t="shared" si="52"/>
        <v>42538.77243055556</v>
      </c>
      <c r="T1103">
        <f t="shared" si="53"/>
        <v>2016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IFERROR(ROUND(E1104/L1104,2),"N/A")</f>
        <v>17.71</v>
      </c>
      <c r="Q1104" s="10" t="s">
        <v>8331</v>
      </c>
      <c r="R1104" t="s">
        <v>8332</v>
      </c>
      <c r="S1104" s="15">
        <f t="shared" si="52"/>
        <v>41577.045428240745</v>
      </c>
      <c r="T1104">
        <f t="shared" si="53"/>
        <v>2013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IFERROR(ROUND(E1105/L1105,2),"N/A")</f>
        <v>16.2</v>
      </c>
      <c r="Q1105" s="10" t="s">
        <v>8331</v>
      </c>
      <c r="R1105" t="s">
        <v>8332</v>
      </c>
      <c r="S1105" s="15">
        <f t="shared" si="52"/>
        <v>42479.22210648148</v>
      </c>
      <c r="T1105">
        <f t="shared" si="53"/>
        <v>2016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IFERROR(ROUND(E1106/L1106,2),"N/A")</f>
        <v>80.3</v>
      </c>
      <c r="Q1106" s="10" t="s">
        <v>8331</v>
      </c>
      <c r="R1106" t="s">
        <v>8332</v>
      </c>
      <c r="S1106" s="15">
        <f t="shared" si="52"/>
        <v>41771.40996527778</v>
      </c>
      <c r="T1106">
        <f t="shared" si="53"/>
        <v>2014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IFERROR(ROUND(E1107/L1107,2),"N/A")</f>
        <v>71.55</v>
      </c>
      <c r="Q1107" s="10" t="s">
        <v>8331</v>
      </c>
      <c r="R1107" t="s">
        <v>8332</v>
      </c>
      <c r="S1107" s="15">
        <f t="shared" si="52"/>
        <v>41692.135729166665</v>
      </c>
      <c r="T1107">
        <f t="shared" si="53"/>
        <v>2014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IFERROR(ROUND(E1108/L1108,2),"N/A")</f>
        <v>23.57</v>
      </c>
      <c r="Q1108" s="10" t="s">
        <v>8331</v>
      </c>
      <c r="R1108" t="s">
        <v>8332</v>
      </c>
      <c r="S1108" s="15">
        <f t="shared" si="52"/>
        <v>40973.740451388891</v>
      </c>
      <c r="T1108">
        <f t="shared" si="53"/>
        <v>2012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t="str">
        <f>IFERROR(ROUND(E1109/L1109,2),"N/A")</f>
        <v>N/A</v>
      </c>
      <c r="Q1109" s="10" t="s">
        <v>8331</v>
      </c>
      <c r="R1109" t="s">
        <v>8332</v>
      </c>
      <c r="S1109" s="15">
        <f t="shared" si="52"/>
        <v>41813.861388888887</v>
      </c>
      <c r="T1109">
        <f t="shared" si="53"/>
        <v>2014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IFERROR(ROUND(E1110/L1110,2),"N/A")</f>
        <v>34.880000000000003</v>
      </c>
      <c r="Q1110" s="10" t="s">
        <v>8331</v>
      </c>
      <c r="R1110" t="s">
        <v>8332</v>
      </c>
      <c r="S1110" s="15">
        <f t="shared" si="52"/>
        <v>40952.636979166666</v>
      </c>
      <c r="T1110">
        <f t="shared" si="53"/>
        <v>2012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IFERROR(ROUND(E1111/L1111,2),"N/A")</f>
        <v>15</v>
      </c>
      <c r="Q1111" s="10" t="s">
        <v>8331</v>
      </c>
      <c r="R1111" t="s">
        <v>8332</v>
      </c>
      <c r="S1111" s="15">
        <f t="shared" si="52"/>
        <v>42662.752199074079</v>
      </c>
      <c r="T1111">
        <f t="shared" si="53"/>
        <v>2016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IFERROR(ROUND(E1112/L1112,2),"N/A")</f>
        <v>23.18</v>
      </c>
      <c r="Q1112" s="10" t="s">
        <v>8331</v>
      </c>
      <c r="R1112" t="s">
        <v>8332</v>
      </c>
      <c r="S1112" s="15">
        <f t="shared" si="52"/>
        <v>41220.933124999996</v>
      </c>
      <c r="T1112">
        <f t="shared" si="53"/>
        <v>2012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IFERROR(ROUND(E1113/L1113,2),"N/A")</f>
        <v>1</v>
      </c>
      <c r="Q1113" s="10" t="s">
        <v>8331</v>
      </c>
      <c r="R1113" t="s">
        <v>8332</v>
      </c>
      <c r="S1113" s="15">
        <f t="shared" si="52"/>
        <v>42347.203587962969</v>
      </c>
      <c r="T1113">
        <f t="shared" si="53"/>
        <v>2015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IFERROR(ROUND(E1114/L1114,2),"N/A")</f>
        <v>100.23</v>
      </c>
      <c r="Q1114" s="10" t="s">
        <v>8331</v>
      </c>
      <c r="R1114" t="s">
        <v>8332</v>
      </c>
      <c r="S1114" s="15">
        <f t="shared" si="52"/>
        <v>41963.759386574078</v>
      </c>
      <c r="T1114">
        <f t="shared" si="53"/>
        <v>2014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IFERROR(ROUND(E1115/L1115,2),"N/A")</f>
        <v>5</v>
      </c>
      <c r="Q1115" s="10" t="s">
        <v>8331</v>
      </c>
      <c r="R1115" t="s">
        <v>8332</v>
      </c>
      <c r="S1115" s="15">
        <f t="shared" si="52"/>
        <v>41835.977083333331</v>
      </c>
      <c r="T1115">
        <f t="shared" si="53"/>
        <v>2014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IFERROR(ROUND(E1116/L1116,2),"N/A")</f>
        <v>3.33</v>
      </c>
      <c r="Q1116" s="10" t="s">
        <v>8331</v>
      </c>
      <c r="R1116" t="s">
        <v>8332</v>
      </c>
      <c r="S1116" s="15">
        <f t="shared" si="52"/>
        <v>41526.345914351856</v>
      </c>
      <c r="T1116">
        <f t="shared" si="53"/>
        <v>2013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IFERROR(ROUND(E1117/L1117,2),"N/A")</f>
        <v>13.25</v>
      </c>
      <c r="Q1117" s="10" t="s">
        <v>8331</v>
      </c>
      <c r="R1117" t="s">
        <v>8332</v>
      </c>
      <c r="S1117" s="15">
        <f t="shared" si="52"/>
        <v>42429.695543981477</v>
      </c>
      <c r="T1117">
        <f t="shared" si="53"/>
        <v>2016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IFERROR(ROUND(E1118/L1118,2),"N/A")</f>
        <v>17.850000000000001</v>
      </c>
      <c r="Q1118" s="10" t="s">
        <v>8331</v>
      </c>
      <c r="R1118" t="s">
        <v>8332</v>
      </c>
      <c r="S1118" s="15">
        <f t="shared" si="52"/>
        <v>41009.847314814811</v>
      </c>
      <c r="T1118">
        <f t="shared" si="53"/>
        <v>2012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IFERROR(ROUND(E1119/L1119,2),"N/A")</f>
        <v>10.38</v>
      </c>
      <c r="Q1119" s="10" t="s">
        <v>8331</v>
      </c>
      <c r="R1119" t="s">
        <v>8332</v>
      </c>
      <c r="S1119" s="15">
        <f t="shared" si="52"/>
        <v>42333.598530092597</v>
      </c>
      <c r="T1119">
        <f t="shared" si="53"/>
        <v>2015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IFERROR(ROUND(E1120/L1120,2),"N/A")</f>
        <v>36.33</v>
      </c>
      <c r="Q1120" s="10" t="s">
        <v>8331</v>
      </c>
      <c r="R1120" t="s">
        <v>8332</v>
      </c>
      <c r="S1120" s="15">
        <f t="shared" si="52"/>
        <v>41704.16642361111</v>
      </c>
      <c r="T1120">
        <f t="shared" si="53"/>
        <v>2014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IFERROR(ROUND(E1121/L1121,2),"N/A")</f>
        <v>5</v>
      </c>
      <c r="Q1121" s="10" t="s">
        <v>8331</v>
      </c>
      <c r="R1121" t="s">
        <v>8332</v>
      </c>
      <c r="S1121" s="15">
        <f t="shared" si="52"/>
        <v>41722.792407407411</v>
      </c>
      <c r="T1121">
        <f t="shared" si="53"/>
        <v>2014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t="str">
        <f>IFERROR(ROUND(E1122/L1122,2),"N/A")</f>
        <v>N/A</v>
      </c>
      <c r="Q1122" s="10" t="s">
        <v>8331</v>
      </c>
      <c r="R1122" t="s">
        <v>8332</v>
      </c>
      <c r="S1122" s="15">
        <f t="shared" si="52"/>
        <v>40799.872685185182</v>
      </c>
      <c r="T1122">
        <f t="shared" si="53"/>
        <v>2011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IFERROR(ROUND(E1123/L1123,2),"N/A")</f>
        <v>5.8</v>
      </c>
      <c r="Q1123" s="10" t="s">
        <v>8331</v>
      </c>
      <c r="R1123" t="s">
        <v>8332</v>
      </c>
      <c r="S1123" s="15">
        <f t="shared" si="52"/>
        <v>42412.934212962966</v>
      </c>
      <c r="T1123">
        <f t="shared" si="53"/>
        <v>2016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t="str">
        <f>IFERROR(ROUND(E1124/L1124,2),"N/A")</f>
        <v>N/A</v>
      </c>
      <c r="Q1124" s="10" t="s">
        <v>8331</v>
      </c>
      <c r="R1124" t="s">
        <v>8332</v>
      </c>
      <c r="S1124" s="15">
        <f t="shared" si="52"/>
        <v>41410.703993055555</v>
      </c>
      <c r="T1124">
        <f t="shared" si="53"/>
        <v>2013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IFERROR(ROUND(E1125/L1125,2),"N/A")</f>
        <v>3.67</v>
      </c>
      <c r="Q1125" s="10" t="s">
        <v>8331</v>
      </c>
      <c r="R1125" t="s">
        <v>8332</v>
      </c>
      <c r="S1125" s="15">
        <f t="shared" si="52"/>
        <v>41718.5237037037</v>
      </c>
      <c r="T1125">
        <f t="shared" si="53"/>
        <v>2014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IFERROR(ROUND(E1126/L1126,2),"N/A")</f>
        <v>60.71</v>
      </c>
      <c r="Q1126" s="10" t="s">
        <v>8331</v>
      </c>
      <c r="R1126" t="s">
        <v>8333</v>
      </c>
      <c r="S1126" s="15">
        <f t="shared" si="52"/>
        <v>42094.667256944449</v>
      </c>
      <c r="T1126">
        <f t="shared" si="53"/>
        <v>2015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t="str">
        <f>IFERROR(ROUND(E1127/L1127,2),"N/A")</f>
        <v>N/A</v>
      </c>
      <c r="Q1127" s="10" t="s">
        <v>8331</v>
      </c>
      <c r="R1127" t="s">
        <v>8333</v>
      </c>
      <c r="S1127" s="15">
        <f t="shared" si="52"/>
        <v>42212.624189814815</v>
      </c>
      <c r="T1127">
        <f t="shared" si="53"/>
        <v>2015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IFERROR(ROUND(E1128/L1128,2),"N/A")</f>
        <v>5</v>
      </c>
      <c r="Q1128" s="10" t="s">
        <v>8331</v>
      </c>
      <c r="R1128" t="s">
        <v>8333</v>
      </c>
      <c r="S1128" s="15">
        <f t="shared" si="52"/>
        <v>42535.327476851846</v>
      </c>
      <c r="T1128">
        <f t="shared" si="53"/>
        <v>2016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IFERROR(ROUND(E1129/L1129,2),"N/A")</f>
        <v>25.43</v>
      </c>
      <c r="Q1129" s="10" t="s">
        <v>8331</v>
      </c>
      <c r="R1129" t="s">
        <v>8333</v>
      </c>
      <c r="S1129" s="15">
        <f t="shared" si="52"/>
        <v>41926.854166666664</v>
      </c>
      <c r="T1129">
        <f t="shared" si="53"/>
        <v>2014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IFERROR(ROUND(E1130/L1130,2),"N/A")</f>
        <v>1</v>
      </c>
      <c r="Q1130" s="10" t="s">
        <v>8331</v>
      </c>
      <c r="R1130" t="s">
        <v>8333</v>
      </c>
      <c r="S1130" s="15">
        <f t="shared" si="52"/>
        <v>41828.649502314816</v>
      </c>
      <c r="T1130">
        <f t="shared" si="53"/>
        <v>2014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IFERROR(ROUND(E1131/L1131,2),"N/A")</f>
        <v>10.5</v>
      </c>
      <c r="Q1131" s="10" t="s">
        <v>8331</v>
      </c>
      <c r="R1131" t="s">
        <v>8333</v>
      </c>
      <c r="S1131" s="15">
        <f t="shared" si="52"/>
        <v>42496.264965277776</v>
      </c>
      <c r="T1131">
        <f t="shared" si="53"/>
        <v>2016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IFERROR(ROUND(E1132/L1132,2),"N/A")</f>
        <v>3.67</v>
      </c>
      <c r="Q1132" s="10" t="s">
        <v>8331</v>
      </c>
      <c r="R1132" t="s">
        <v>8333</v>
      </c>
      <c r="S1132" s="15">
        <f t="shared" si="52"/>
        <v>41908.996527777781</v>
      </c>
      <c r="T1132">
        <f t="shared" si="53"/>
        <v>2014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t="str">
        <f>IFERROR(ROUND(E1133/L1133,2),"N/A")</f>
        <v>N/A</v>
      </c>
      <c r="Q1133" s="10" t="s">
        <v>8331</v>
      </c>
      <c r="R1133" t="s">
        <v>8333</v>
      </c>
      <c r="S1133" s="15">
        <f t="shared" si="52"/>
        <v>42332.908194444448</v>
      </c>
      <c r="T1133">
        <f t="shared" si="53"/>
        <v>2015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IFERROR(ROUND(E1134/L1134,2),"N/A")</f>
        <v>110.62</v>
      </c>
      <c r="Q1134" s="10" t="s">
        <v>8331</v>
      </c>
      <c r="R1134" t="s">
        <v>8333</v>
      </c>
      <c r="S1134" s="15">
        <f t="shared" si="52"/>
        <v>42706.115405092598</v>
      </c>
      <c r="T1134">
        <f t="shared" si="53"/>
        <v>2016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IFERROR(ROUND(E1135/L1135,2),"N/A")</f>
        <v>20</v>
      </c>
      <c r="Q1135" s="10" t="s">
        <v>8331</v>
      </c>
      <c r="R1135" t="s">
        <v>8333</v>
      </c>
      <c r="S1135" s="15">
        <f t="shared" si="52"/>
        <v>41821.407187500001</v>
      </c>
      <c r="T1135">
        <f t="shared" si="53"/>
        <v>2014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IFERROR(ROUND(E1136/L1136,2),"N/A")</f>
        <v>1</v>
      </c>
      <c r="Q1136" s="10" t="s">
        <v>8331</v>
      </c>
      <c r="R1136" t="s">
        <v>8333</v>
      </c>
      <c r="S1136" s="15">
        <f t="shared" si="52"/>
        <v>41958.285046296296</v>
      </c>
      <c r="T1136">
        <f t="shared" si="53"/>
        <v>2014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IFERROR(ROUND(E1137/L1137,2),"N/A")</f>
        <v>50</v>
      </c>
      <c r="Q1137" s="10" t="s">
        <v>8331</v>
      </c>
      <c r="R1137" t="s">
        <v>8333</v>
      </c>
      <c r="S1137" s="15">
        <f t="shared" si="52"/>
        <v>42558.989513888882</v>
      </c>
      <c r="T1137">
        <f t="shared" si="53"/>
        <v>2016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IFERROR(ROUND(E1138/L1138,2),"N/A")</f>
        <v>45</v>
      </c>
      <c r="Q1138" s="10" t="s">
        <v>8331</v>
      </c>
      <c r="R1138" t="s">
        <v>8333</v>
      </c>
      <c r="S1138" s="15">
        <f t="shared" si="52"/>
        <v>42327.671631944439</v>
      </c>
      <c r="T1138">
        <f t="shared" si="53"/>
        <v>2015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IFERROR(ROUND(E1139/L1139,2),"N/A")</f>
        <v>253.21</v>
      </c>
      <c r="Q1139" s="10" t="s">
        <v>8331</v>
      </c>
      <c r="R1139" t="s">
        <v>8333</v>
      </c>
      <c r="S1139" s="15">
        <f t="shared" si="52"/>
        <v>42453.819687499999</v>
      </c>
      <c r="T1139">
        <f t="shared" si="53"/>
        <v>2016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IFERROR(ROUND(E1140/L1140,2),"N/A")</f>
        <v>31.25</v>
      </c>
      <c r="Q1140" s="10" t="s">
        <v>8331</v>
      </c>
      <c r="R1140" t="s">
        <v>8333</v>
      </c>
      <c r="S1140" s="15">
        <f t="shared" si="52"/>
        <v>42736.9066087963</v>
      </c>
      <c r="T1140">
        <f t="shared" si="53"/>
        <v>2017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IFERROR(ROUND(E1141/L1141,2),"N/A")</f>
        <v>5</v>
      </c>
      <c r="Q1141" s="10" t="s">
        <v>8331</v>
      </c>
      <c r="R1141" t="s">
        <v>8333</v>
      </c>
      <c r="S1141" s="15">
        <f t="shared" si="52"/>
        <v>41975.347523148142</v>
      </c>
      <c r="T1141">
        <f t="shared" si="53"/>
        <v>2014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t="str">
        <f>IFERROR(ROUND(E1142/L1142,2),"N/A")</f>
        <v>N/A</v>
      </c>
      <c r="Q1142" s="10" t="s">
        <v>8331</v>
      </c>
      <c r="R1142" t="s">
        <v>8333</v>
      </c>
      <c r="S1142" s="15">
        <f t="shared" si="52"/>
        <v>42192.462048611109</v>
      </c>
      <c r="T1142">
        <f t="shared" si="53"/>
        <v>2015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t="str">
        <f>IFERROR(ROUND(E1143/L1143,2),"N/A")</f>
        <v>N/A</v>
      </c>
      <c r="Q1143" s="10" t="s">
        <v>8331</v>
      </c>
      <c r="R1143" t="s">
        <v>8333</v>
      </c>
      <c r="S1143" s="15">
        <f t="shared" si="52"/>
        <v>42164.699652777781</v>
      </c>
      <c r="T1143">
        <f t="shared" si="53"/>
        <v>2015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t="str">
        <f>IFERROR(ROUND(E1144/L1144,2),"N/A")</f>
        <v>N/A</v>
      </c>
      <c r="Q1144" s="10" t="s">
        <v>8331</v>
      </c>
      <c r="R1144" t="s">
        <v>8333</v>
      </c>
      <c r="S1144" s="15">
        <f t="shared" si="52"/>
        <v>42022.006099537044</v>
      </c>
      <c r="T1144">
        <f t="shared" si="53"/>
        <v>2015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IFERROR(ROUND(E1145/L1145,2),"N/A")</f>
        <v>23.25</v>
      </c>
      <c r="Q1145" s="10" t="s">
        <v>8331</v>
      </c>
      <c r="R1145" t="s">
        <v>8333</v>
      </c>
      <c r="S1145" s="15">
        <f t="shared" si="52"/>
        <v>42325.19358796296</v>
      </c>
      <c r="T1145">
        <f t="shared" si="53"/>
        <v>2015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t="str">
        <f>IFERROR(ROUND(E1146/L1146,2),"N/A")</f>
        <v>N/A</v>
      </c>
      <c r="Q1146" s="10" t="s">
        <v>8334</v>
      </c>
      <c r="R1146" t="s">
        <v>8335</v>
      </c>
      <c r="S1146" s="15">
        <f t="shared" si="52"/>
        <v>42093.181944444441</v>
      </c>
      <c r="T1146">
        <f t="shared" si="53"/>
        <v>2015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IFERROR(ROUND(E1147/L1147,2),"N/A")</f>
        <v>100</v>
      </c>
      <c r="Q1147" s="10" t="s">
        <v>8334</v>
      </c>
      <c r="R1147" t="s">
        <v>8335</v>
      </c>
      <c r="S1147" s="15">
        <f t="shared" si="52"/>
        <v>41854.747592592597</v>
      </c>
      <c r="T1147">
        <f t="shared" si="53"/>
        <v>2014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IFERROR(ROUND(E1148/L1148,2),"N/A")</f>
        <v>44.17</v>
      </c>
      <c r="Q1148" s="10" t="s">
        <v>8334</v>
      </c>
      <c r="R1148" t="s">
        <v>8335</v>
      </c>
      <c r="S1148" s="15">
        <f t="shared" si="52"/>
        <v>41723.9533912037</v>
      </c>
      <c r="T1148">
        <f t="shared" si="53"/>
        <v>2014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t="str">
        <f>IFERROR(ROUND(E1149/L1149,2),"N/A")</f>
        <v>N/A</v>
      </c>
      <c r="Q1149" s="10" t="s">
        <v>8334</v>
      </c>
      <c r="R1149" t="s">
        <v>8335</v>
      </c>
      <c r="S1149" s="15">
        <f t="shared" si="52"/>
        <v>41871.972025462965</v>
      </c>
      <c r="T1149">
        <f t="shared" si="53"/>
        <v>2014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IFERROR(ROUND(E1150/L1150,2),"N/A")</f>
        <v>24.33</v>
      </c>
      <c r="Q1150" s="10" t="s">
        <v>8334</v>
      </c>
      <c r="R1150" t="s">
        <v>8335</v>
      </c>
      <c r="S1150" s="15">
        <f t="shared" si="52"/>
        <v>42675.171076388884</v>
      </c>
      <c r="T1150">
        <f t="shared" si="53"/>
        <v>2016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IFERROR(ROUND(E1151/L1151,2),"N/A")</f>
        <v>37.5</v>
      </c>
      <c r="Q1151" s="10" t="s">
        <v>8334</v>
      </c>
      <c r="R1151" t="s">
        <v>8335</v>
      </c>
      <c r="S1151" s="15">
        <f t="shared" si="52"/>
        <v>42507.71025462963</v>
      </c>
      <c r="T1151">
        <f t="shared" si="53"/>
        <v>2016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IFERROR(ROUND(E1152/L1152,2),"N/A")</f>
        <v>42</v>
      </c>
      <c r="Q1152" s="10" t="s">
        <v>8334</v>
      </c>
      <c r="R1152" t="s">
        <v>8335</v>
      </c>
      <c r="S1152" s="15">
        <f t="shared" si="52"/>
        <v>42317.954571759255</v>
      </c>
      <c r="T1152">
        <f t="shared" si="53"/>
        <v>2015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t="str">
        <f>IFERROR(ROUND(E1153/L1153,2),"N/A")</f>
        <v>N/A</v>
      </c>
      <c r="Q1153" s="10" t="s">
        <v>8334</v>
      </c>
      <c r="R1153" t="s">
        <v>8335</v>
      </c>
      <c r="S1153" s="15">
        <f t="shared" si="52"/>
        <v>42224.102581018517</v>
      </c>
      <c r="T1153">
        <f t="shared" si="53"/>
        <v>2015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IFERROR(ROUND(E1154/L1154,2),"N/A")</f>
        <v>60.73</v>
      </c>
      <c r="Q1154" s="10" t="s">
        <v>8334</v>
      </c>
      <c r="R1154" t="s">
        <v>8335</v>
      </c>
      <c r="S1154" s="15">
        <f t="shared" si="52"/>
        <v>42109.709629629629</v>
      </c>
      <c r="T1154">
        <f t="shared" si="53"/>
        <v>2015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IFERROR(ROUND(E1155/L1155,2),"N/A")</f>
        <v>50</v>
      </c>
      <c r="Q1155" s="10" t="s">
        <v>8334</v>
      </c>
      <c r="R1155" t="s">
        <v>8335</v>
      </c>
      <c r="S1155" s="15">
        <f t="shared" ref="S1155:S1218" si="54">(((J1155/60)/60)/24)+DATE(1970,1,1)</f>
        <v>42143.714178240742</v>
      </c>
      <c r="T1155">
        <f t="shared" ref="T1155:T1218" si="55">YEAR(S1155)</f>
        <v>2015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IFERROR(ROUND(E1156/L1156,2),"N/A")</f>
        <v>108.33</v>
      </c>
      <c r="Q1156" s="10" t="s">
        <v>8334</v>
      </c>
      <c r="R1156" t="s">
        <v>8335</v>
      </c>
      <c r="S1156" s="15">
        <f t="shared" si="54"/>
        <v>42223.108865740738</v>
      </c>
      <c r="T1156">
        <f t="shared" si="55"/>
        <v>2015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IFERROR(ROUND(E1157/L1157,2),"N/A")</f>
        <v>23.5</v>
      </c>
      <c r="Q1157" s="10" t="s">
        <v>8334</v>
      </c>
      <c r="R1157" t="s">
        <v>8335</v>
      </c>
      <c r="S1157" s="15">
        <f t="shared" si="54"/>
        <v>41835.763981481483</v>
      </c>
      <c r="T1157">
        <f t="shared" si="55"/>
        <v>2014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t="str">
        <f>IFERROR(ROUND(E1158/L1158,2),"N/A")</f>
        <v>N/A</v>
      </c>
      <c r="Q1158" s="10" t="s">
        <v>8334</v>
      </c>
      <c r="R1158" t="s">
        <v>8335</v>
      </c>
      <c r="S1158" s="15">
        <f t="shared" si="54"/>
        <v>42029.07131944444</v>
      </c>
      <c r="T1158">
        <f t="shared" si="55"/>
        <v>2015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IFERROR(ROUND(E1159/L1159,2),"N/A")</f>
        <v>50.33</v>
      </c>
      <c r="Q1159" s="10" t="s">
        <v>8334</v>
      </c>
      <c r="R1159" t="s">
        <v>8335</v>
      </c>
      <c r="S1159" s="15">
        <f t="shared" si="54"/>
        <v>41918.628240740742</v>
      </c>
      <c r="T1159">
        <f t="shared" si="55"/>
        <v>2014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IFERROR(ROUND(E1160/L1160,2),"N/A")</f>
        <v>11.67</v>
      </c>
      <c r="Q1160" s="10" t="s">
        <v>8334</v>
      </c>
      <c r="R1160" t="s">
        <v>8335</v>
      </c>
      <c r="S1160" s="15">
        <f t="shared" si="54"/>
        <v>41952.09175925926</v>
      </c>
      <c r="T1160">
        <f t="shared" si="55"/>
        <v>2014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t="str">
        <f>IFERROR(ROUND(E1161/L1161,2),"N/A")</f>
        <v>N/A</v>
      </c>
      <c r="Q1161" s="10" t="s">
        <v>8334</v>
      </c>
      <c r="R1161" t="s">
        <v>8335</v>
      </c>
      <c r="S1161" s="15">
        <f t="shared" si="54"/>
        <v>42154.726446759261</v>
      </c>
      <c r="T1161">
        <f t="shared" si="55"/>
        <v>2015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IFERROR(ROUND(E1162/L1162,2),"N/A")</f>
        <v>60.79</v>
      </c>
      <c r="Q1162" s="10" t="s">
        <v>8334</v>
      </c>
      <c r="R1162" t="s">
        <v>8335</v>
      </c>
      <c r="S1162" s="15">
        <f t="shared" si="54"/>
        <v>42061.154930555553</v>
      </c>
      <c r="T1162">
        <f t="shared" si="55"/>
        <v>2015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t="str">
        <f>IFERROR(ROUND(E1163/L1163,2),"N/A")</f>
        <v>N/A</v>
      </c>
      <c r="Q1163" s="10" t="s">
        <v>8334</v>
      </c>
      <c r="R1163" t="s">
        <v>8335</v>
      </c>
      <c r="S1163" s="15">
        <f t="shared" si="54"/>
        <v>42122.629502314812</v>
      </c>
      <c r="T1163">
        <f t="shared" si="55"/>
        <v>2015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IFERROR(ROUND(E1164/L1164,2),"N/A")</f>
        <v>17.5</v>
      </c>
      <c r="Q1164" s="10" t="s">
        <v>8334</v>
      </c>
      <c r="R1164" t="s">
        <v>8335</v>
      </c>
      <c r="S1164" s="15">
        <f t="shared" si="54"/>
        <v>41876.683611111112</v>
      </c>
      <c r="T1164">
        <f t="shared" si="55"/>
        <v>2014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t="str">
        <f>IFERROR(ROUND(E1165/L1165,2),"N/A")</f>
        <v>N/A</v>
      </c>
      <c r="Q1165" s="10" t="s">
        <v>8334</v>
      </c>
      <c r="R1165" t="s">
        <v>8335</v>
      </c>
      <c r="S1165" s="15">
        <f t="shared" si="54"/>
        <v>41830.723611111112</v>
      </c>
      <c r="T1165">
        <f t="shared" si="55"/>
        <v>2014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t="str">
        <f>IFERROR(ROUND(E1166/L1166,2),"N/A")</f>
        <v>N/A</v>
      </c>
      <c r="Q1166" s="10" t="s">
        <v>8334</v>
      </c>
      <c r="R1166" t="s">
        <v>8335</v>
      </c>
      <c r="S1166" s="15">
        <f t="shared" si="54"/>
        <v>42509.724328703705</v>
      </c>
      <c r="T1166">
        <f t="shared" si="55"/>
        <v>2016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IFERROR(ROUND(E1167/L1167,2),"N/A")</f>
        <v>82.82</v>
      </c>
      <c r="Q1167" s="10" t="s">
        <v>8334</v>
      </c>
      <c r="R1167" t="s">
        <v>8335</v>
      </c>
      <c r="S1167" s="15">
        <f t="shared" si="54"/>
        <v>41792.214467592588</v>
      </c>
      <c r="T1167">
        <f t="shared" si="55"/>
        <v>2014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IFERROR(ROUND(E1168/L1168,2),"N/A")</f>
        <v>358.88</v>
      </c>
      <c r="Q1168" s="10" t="s">
        <v>8334</v>
      </c>
      <c r="R1168" t="s">
        <v>8335</v>
      </c>
      <c r="S1168" s="15">
        <f t="shared" si="54"/>
        <v>42150.485439814816</v>
      </c>
      <c r="T1168">
        <f t="shared" si="55"/>
        <v>2015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IFERROR(ROUND(E1169/L1169,2),"N/A")</f>
        <v>61.19</v>
      </c>
      <c r="Q1169" s="10" t="s">
        <v>8334</v>
      </c>
      <c r="R1169" t="s">
        <v>8335</v>
      </c>
      <c r="S1169" s="15">
        <f t="shared" si="54"/>
        <v>41863.734895833331</v>
      </c>
      <c r="T1169">
        <f t="shared" si="55"/>
        <v>2014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IFERROR(ROUND(E1170/L1170,2),"N/A")</f>
        <v>340</v>
      </c>
      <c r="Q1170" s="10" t="s">
        <v>8334</v>
      </c>
      <c r="R1170" t="s">
        <v>8335</v>
      </c>
      <c r="S1170" s="15">
        <f t="shared" si="54"/>
        <v>42605.053993055553</v>
      </c>
      <c r="T1170">
        <f t="shared" si="55"/>
        <v>2016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IFERROR(ROUND(E1171/L1171,2),"N/A")</f>
        <v>5.67</v>
      </c>
      <c r="Q1171" s="10" t="s">
        <v>8334</v>
      </c>
      <c r="R1171" t="s">
        <v>8335</v>
      </c>
      <c r="S1171" s="15">
        <f t="shared" si="54"/>
        <v>42027.353738425925</v>
      </c>
      <c r="T1171">
        <f t="shared" si="55"/>
        <v>2015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IFERROR(ROUND(E1172/L1172,2),"N/A")</f>
        <v>50</v>
      </c>
      <c r="Q1172" s="10" t="s">
        <v>8334</v>
      </c>
      <c r="R1172" t="s">
        <v>8335</v>
      </c>
      <c r="S1172" s="15">
        <f t="shared" si="54"/>
        <v>42124.893182870372</v>
      </c>
      <c r="T1172">
        <f t="shared" si="55"/>
        <v>2015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IFERROR(ROUND(E1173/L1173,2),"N/A")</f>
        <v>25</v>
      </c>
      <c r="Q1173" s="10" t="s">
        <v>8334</v>
      </c>
      <c r="R1173" t="s">
        <v>8335</v>
      </c>
      <c r="S1173" s="15">
        <f t="shared" si="54"/>
        <v>41938.804710648146</v>
      </c>
      <c r="T1173">
        <f t="shared" si="55"/>
        <v>2014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t="str">
        <f>IFERROR(ROUND(E1174/L1174,2),"N/A")</f>
        <v>N/A</v>
      </c>
      <c r="Q1174" s="10" t="s">
        <v>8334</v>
      </c>
      <c r="R1174" t="s">
        <v>8335</v>
      </c>
      <c r="S1174" s="15">
        <f t="shared" si="54"/>
        <v>41841.682314814818</v>
      </c>
      <c r="T1174">
        <f t="shared" si="55"/>
        <v>2014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IFERROR(ROUND(E1175/L1175,2),"N/A")</f>
        <v>30</v>
      </c>
      <c r="Q1175" s="10" t="s">
        <v>8334</v>
      </c>
      <c r="R1175" t="s">
        <v>8335</v>
      </c>
      <c r="S1175" s="15">
        <f t="shared" si="54"/>
        <v>42184.185844907406</v>
      </c>
      <c r="T1175">
        <f t="shared" si="55"/>
        <v>2015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IFERROR(ROUND(E1176/L1176,2),"N/A")</f>
        <v>46.63</v>
      </c>
      <c r="Q1176" s="10" t="s">
        <v>8334</v>
      </c>
      <c r="R1176" t="s">
        <v>8335</v>
      </c>
      <c r="S1176" s="15">
        <f t="shared" si="54"/>
        <v>42468.84174768519</v>
      </c>
      <c r="T1176">
        <f t="shared" si="55"/>
        <v>2016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IFERROR(ROUND(E1177/L1177,2),"N/A")</f>
        <v>65</v>
      </c>
      <c r="Q1177" s="10" t="s">
        <v>8334</v>
      </c>
      <c r="R1177" t="s">
        <v>8335</v>
      </c>
      <c r="S1177" s="15">
        <f t="shared" si="54"/>
        <v>42170.728460648148</v>
      </c>
      <c r="T1177">
        <f t="shared" si="55"/>
        <v>2015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IFERROR(ROUND(E1178/L1178,2),"N/A")</f>
        <v>10</v>
      </c>
      <c r="Q1178" s="10" t="s">
        <v>8334</v>
      </c>
      <c r="R1178" t="s">
        <v>8335</v>
      </c>
      <c r="S1178" s="15">
        <f t="shared" si="54"/>
        <v>42746.019652777773</v>
      </c>
      <c r="T1178">
        <f t="shared" si="55"/>
        <v>2017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t="str">
        <f>IFERROR(ROUND(E1179/L1179,2),"N/A")</f>
        <v>N/A</v>
      </c>
      <c r="Q1179" s="10" t="s">
        <v>8334</v>
      </c>
      <c r="R1179" t="s">
        <v>8335</v>
      </c>
      <c r="S1179" s="15">
        <f t="shared" si="54"/>
        <v>41897.660833333335</v>
      </c>
      <c r="T1179">
        <f t="shared" si="55"/>
        <v>2014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IFERROR(ROUND(E1180/L1180,2),"N/A")</f>
        <v>5</v>
      </c>
      <c r="Q1180" s="10" t="s">
        <v>8334</v>
      </c>
      <c r="R1180" t="s">
        <v>8335</v>
      </c>
      <c r="S1180" s="15">
        <f t="shared" si="54"/>
        <v>41837.905694444446</v>
      </c>
      <c r="T1180">
        <f t="shared" si="55"/>
        <v>2014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IFERROR(ROUND(E1181/L1181,2),"N/A")</f>
        <v>640</v>
      </c>
      <c r="Q1181" s="10" t="s">
        <v>8334</v>
      </c>
      <c r="R1181" t="s">
        <v>8335</v>
      </c>
      <c r="S1181" s="15">
        <f t="shared" si="54"/>
        <v>42275.720219907409</v>
      </c>
      <c r="T1181">
        <f t="shared" si="55"/>
        <v>2015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IFERROR(ROUND(E1182/L1182,2),"N/A")</f>
        <v>69.12</v>
      </c>
      <c r="Q1182" s="10" t="s">
        <v>8334</v>
      </c>
      <c r="R1182" t="s">
        <v>8335</v>
      </c>
      <c r="S1182" s="15">
        <f t="shared" si="54"/>
        <v>41781.806875000002</v>
      </c>
      <c r="T1182">
        <f t="shared" si="55"/>
        <v>2014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IFERROR(ROUND(E1183/L1183,2),"N/A")</f>
        <v>1.33</v>
      </c>
      <c r="Q1183" s="10" t="s">
        <v>8334</v>
      </c>
      <c r="R1183" t="s">
        <v>8335</v>
      </c>
      <c r="S1183" s="15">
        <f t="shared" si="54"/>
        <v>42034.339363425926</v>
      </c>
      <c r="T1183">
        <f t="shared" si="55"/>
        <v>2015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IFERROR(ROUND(E1184/L1184,2),"N/A")</f>
        <v>10.5</v>
      </c>
      <c r="Q1184" s="10" t="s">
        <v>8334</v>
      </c>
      <c r="R1184" t="s">
        <v>8335</v>
      </c>
      <c r="S1184" s="15">
        <f t="shared" si="54"/>
        <v>42728.827407407407</v>
      </c>
      <c r="T1184">
        <f t="shared" si="55"/>
        <v>2016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IFERROR(ROUND(E1185/L1185,2),"N/A")</f>
        <v>33.33</v>
      </c>
      <c r="Q1185" s="10" t="s">
        <v>8334</v>
      </c>
      <c r="R1185" t="s">
        <v>8335</v>
      </c>
      <c r="S1185" s="15">
        <f t="shared" si="54"/>
        <v>42656.86137731481</v>
      </c>
      <c r="T1185">
        <f t="shared" si="55"/>
        <v>2016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IFERROR(ROUND(E1186/L1186,2),"N/A")</f>
        <v>61.56</v>
      </c>
      <c r="Q1186" s="10" t="s">
        <v>8336</v>
      </c>
      <c r="R1186" t="s">
        <v>8337</v>
      </c>
      <c r="S1186" s="15">
        <f t="shared" si="54"/>
        <v>42741.599664351852</v>
      </c>
      <c r="T1186">
        <f t="shared" si="55"/>
        <v>2017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IFERROR(ROUND(E1187/L1187,2),"N/A")</f>
        <v>118.74</v>
      </c>
      <c r="Q1187" s="10" t="s">
        <v>8336</v>
      </c>
      <c r="R1187" t="s">
        <v>8337</v>
      </c>
      <c r="S1187" s="15">
        <f t="shared" si="54"/>
        <v>42130.865150462967</v>
      </c>
      <c r="T1187">
        <f t="shared" si="55"/>
        <v>2015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IFERROR(ROUND(E1188/L1188,2),"N/A")</f>
        <v>65.08</v>
      </c>
      <c r="Q1188" s="10" t="s">
        <v>8336</v>
      </c>
      <c r="R1188" t="s">
        <v>8337</v>
      </c>
      <c r="S1188" s="15">
        <f t="shared" si="54"/>
        <v>42123.86336805555</v>
      </c>
      <c r="T1188">
        <f t="shared" si="55"/>
        <v>2015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IFERROR(ROUND(E1189/L1189,2),"N/A")</f>
        <v>130.16</v>
      </c>
      <c r="Q1189" s="10" t="s">
        <v>8336</v>
      </c>
      <c r="R1189" t="s">
        <v>8337</v>
      </c>
      <c r="S1189" s="15">
        <f t="shared" si="54"/>
        <v>42109.894942129627</v>
      </c>
      <c r="T1189">
        <f t="shared" si="55"/>
        <v>2015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IFERROR(ROUND(E1190/L1190,2),"N/A")</f>
        <v>37.78</v>
      </c>
      <c r="Q1190" s="10" t="s">
        <v>8336</v>
      </c>
      <c r="R1190" t="s">
        <v>8337</v>
      </c>
      <c r="S1190" s="15">
        <f t="shared" si="54"/>
        <v>42711.700694444444</v>
      </c>
      <c r="T1190">
        <f t="shared" si="55"/>
        <v>2016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IFERROR(ROUND(E1191/L1191,2),"N/A")</f>
        <v>112.79</v>
      </c>
      <c r="Q1191" s="10" t="s">
        <v>8336</v>
      </c>
      <c r="R1191" t="s">
        <v>8337</v>
      </c>
      <c r="S1191" s="15">
        <f t="shared" si="54"/>
        <v>42529.979108796295</v>
      </c>
      <c r="T1191">
        <f t="shared" si="55"/>
        <v>2016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IFERROR(ROUND(E1192/L1192,2),"N/A")</f>
        <v>51.92</v>
      </c>
      <c r="Q1192" s="10" t="s">
        <v>8336</v>
      </c>
      <c r="R1192" t="s">
        <v>8337</v>
      </c>
      <c r="S1192" s="15">
        <f t="shared" si="54"/>
        <v>41852.665798611109</v>
      </c>
      <c r="T1192">
        <f t="shared" si="55"/>
        <v>2014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IFERROR(ROUND(E1193/L1193,2),"N/A")</f>
        <v>89.24</v>
      </c>
      <c r="Q1193" s="10" t="s">
        <v>8336</v>
      </c>
      <c r="R1193" t="s">
        <v>8337</v>
      </c>
      <c r="S1193" s="15">
        <f t="shared" si="54"/>
        <v>42419.603703703702</v>
      </c>
      <c r="T1193">
        <f t="shared" si="55"/>
        <v>2016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IFERROR(ROUND(E1194/L1194,2),"N/A")</f>
        <v>19.329999999999998</v>
      </c>
      <c r="Q1194" s="10" t="s">
        <v>8336</v>
      </c>
      <c r="R1194" t="s">
        <v>8337</v>
      </c>
      <c r="S1194" s="15">
        <f t="shared" si="54"/>
        <v>42747.506689814814</v>
      </c>
      <c r="T1194">
        <f t="shared" si="55"/>
        <v>2017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IFERROR(ROUND(E1195/L1195,2),"N/A")</f>
        <v>79.97</v>
      </c>
      <c r="Q1195" s="10" t="s">
        <v>8336</v>
      </c>
      <c r="R1195" t="s">
        <v>8337</v>
      </c>
      <c r="S1195" s="15">
        <f t="shared" si="54"/>
        <v>42409.776076388895</v>
      </c>
      <c r="T1195">
        <f t="shared" si="55"/>
        <v>2016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IFERROR(ROUND(E1196/L1196,2),"N/A")</f>
        <v>56.41</v>
      </c>
      <c r="Q1196" s="10" t="s">
        <v>8336</v>
      </c>
      <c r="R1196" t="s">
        <v>8337</v>
      </c>
      <c r="S1196" s="15">
        <f t="shared" si="54"/>
        <v>42072.488182870366</v>
      </c>
      <c r="T1196">
        <f t="shared" si="55"/>
        <v>2015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IFERROR(ROUND(E1197/L1197,2),"N/A")</f>
        <v>79.41</v>
      </c>
      <c r="Q1197" s="10" t="s">
        <v>8336</v>
      </c>
      <c r="R1197" t="s">
        <v>8337</v>
      </c>
      <c r="S1197" s="15">
        <f t="shared" si="54"/>
        <v>42298.34783564815</v>
      </c>
      <c r="T1197">
        <f t="shared" si="55"/>
        <v>2015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IFERROR(ROUND(E1198/L1198,2),"N/A")</f>
        <v>76.44</v>
      </c>
      <c r="Q1198" s="10" t="s">
        <v>8336</v>
      </c>
      <c r="R1198" t="s">
        <v>8337</v>
      </c>
      <c r="S1198" s="15">
        <f t="shared" si="54"/>
        <v>42326.818738425922</v>
      </c>
      <c r="T1198">
        <f t="shared" si="55"/>
        <v>2015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IFERROR(ROUND(E1199/L1199,2),"N/A")</f>
        <v>121</v>
      </c>
      <c r="Q1199" s="10" t="s">
        <v>8336</v>
      </c>
      <c r="R1199" t="s">
        <v>8337</v>
      </c>
      <c r="S1199" s="15">
        <f t="shared" si="54"/>
        <v>42503.66474537037</v>
      </c>
      <c r="T1199">
        <f t="shared" si="55"/>
        <v>2016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IFERROR(ROUND(E1200/L1200,2),"N/A")</f>
        <v>54.62</v>
      </c>
      <c r="Q1200" s="10" t="s">
        <v>8336</v>
      </c>
      <c r="R1200" t="s">
        <v>8337</v>
      </c>
      <c r="S1200" s="15">
        <f t="shared" si="54"/>
        <v>42333.619050925925</v>
      </c>
      <c r="T1200">
        <f t="shared" si="55"/>
        <v>2015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IFERROR(ROUND(E1201/L1201,2),"N/A")</f>
        <v>299.22000000000003</v>
      </c>
      <c r="Q1201" s="10" t="s">
        <v>8336</v>
      </c>
      <c r="R1201" t="s">
        <v>8337</v>
      </c>
      <c r="S1201" s="15">
        <f t="shared" si="54"/>
        <v>42161.770833333328</v>
      </c>
      <c r="T1201">
        <f t="shared" si="55"/>
        <v>2015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IFERROR(ROUND(E1202/L1202,2),"N/A")</f>
        <v>58.53</v>
      </c>
      <c r="Q1202" s="10" t="s">
        <v>8336</v>
      </c>
      <c r="R1202" t="s">
        <v>8337</v>
      </c>
      <c r="S1202" s="15">
        <f t="shared" si="54"/>
        <v>42089.477500000001</v>
      </c>
      <c r="T1202">
        <f t="shared" si="55"/>
        <v>2015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IFERROR(ROUND(E1203/L1203,2),"N/A")</f>
        <v>55.37</v>
      </c>
      <c r="Q1203" s="10" t="s">
        <v>8336</v>
      </c>
      <c r="R1203" t="s">
        <v>8337</v>
      </c>
      <c r="S1203" s="15">
        <f t="shared" si="54"/>
        <v>42536.60701388889</v>
      </c>
      <c r="T1203">
        <f t="shared" si="55"/>
        <v>2016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IFERROR(ROUND(E1204/L1204,2),"N/A")</f>
        <v>183.8</v>
      </c>
      <c r="Q1204" s="10" t="s">
        <v>8336</v>
      </c>
      <c r="R1204" t="s">
        <v>8337</v>
      </c>
      <c r="S1204" s="15">
        <f t="shared" si="54"/>
        <v>42152.288819444439</v>
      </c>
      <c r="T1204">
        <f t="shared" si="55"/>
        <v>2015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IFERROR(ROUND(E1205/L1205,2),"N/A")</f>
        <v>165.35</v>
      </c>
      <c r="Q1205" s="10" t="s">
        <v>8336</v>
      </c>
      <c r="R1205" t="s">
        <v>8337</v>
      </c>
      <c r="S1205" s="15">
        <f t="shared" si="54"/>
        <v>42125.614895833336</v>
      </c>
      <c r="T1205">
        <f t="shared" si="55"/>
        <v>2015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IFERROR(ROUND(E1206/L1206,2),"N/A")</f>
        <v>234.79</v>
      </c>
      <c r="Q1206" s="10" t="s">
        <v>8336</v>
      </c>
      <c r="R1206" t="s">
        <v>8337</v>
      </c>
      <c r="S1206" s="15">
        <f t="shared" si="54"/>
        <v>42297.748067129629</v>
      </c>
      <c r="T1206">
        <f t="shared" si="55"/>
        <v>2015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IFERROR(ROUND(E1207/L1207,2),"N/A")</f>
        <v>211.48</v>
      </c>
      <c r="Q1207" s="10" t="s">
        <v>8336</v>
      </c>
      <c r="R1207" t="s">
        <v>8337</v>
      </c>
      <c r="S1207" s="15">
        <f t="shared" si="54"/>
        <v>42138.506377314814</v>
      </c>
      <c r="T1207">
        <f t="shared" si="55"/>
        <v>2015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IFERROR(ROUND(E1208/L1208,2),"N/A")</f>
        <v>32.340000000000003</v>
      </c>
      <c r="Q1208" s="10" t="s">
        <v>8336</v>
      </c>
      <c r="R1208" t="s">
        <v>8337</v>
      </c>
      <c r="S1208" s="15">
        <f t="shared" si="54"/>
        <v>42772.776076388895</v>
      </c>
      <c r="T1208">
        <f t="shared" si="55"/>
        <v>2017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IFERROR(ROUND(E1209/L1209,2),"N/A")</f>
        <v>123.38</v>
      </c>
      <c r="Q1209" s="10" t="s">
        <v>8336</v>
      </c>
      <c r="R1209" t="s">
        <v>8337</v>
      </c>
      <c r="S1209" s="15">
        <f t="shared" si="54"/>
        <v>42430.430243055554</v>
      </c>
      <c r="T1209">
        <f t="shared" si="55"/>
        <v>2016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IFERROR(ROUND(E1210/L1210,2),"N/A")</f>
        <v>207.07</v>
      </c>
      <c r="Q1210" s="10" t="s">
        <v>8336</v>
      </c>
      <c r="R1210" t="s">
        <v>8337</v>
      </c>
      <c r="S1210" s="15">
        <f t="shared" si="54"/>
        <v>42423.709074074075</v>
      </c>
      <c r="T1210">
        <f t="shared" si="55"/>
        <v>2016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IFERROR(ROUND(E1211/L1211,2),"N/A")</f>
        <v>138.26</v>
      </c>
      <c r="Q1211" s="10" t="s">
        <v>8336</v>
      </c>
      <c r="R1211" t="s">
        <v>8337</v>
      </c>
      <c r="S1211" s="15">
        <f t="shared" si="54"/>
        <v>42761.846122685187</v>
      </c>
      <c r="T1211">
        <f t="shared" si="55"/>
        <v>2017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IFERROR(ROUND(E1212/L1212,2),"N/A")</f>
        <v>493.82</v>
      </c>
      <c r="Q1212" s="10" t="s">
        <v>8336</v>
      </c>
      <c r="R1212" t="s">
        <v>8337</v>
      </c>
      <c r="S1212" s="15">
        <f t="shared" si="54"/>
        <v>42132.941805555558</v>
      </c>
      <c r="T1212">
        <f t="shared" si="55"/>
        <v>2015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IFERROR(ROUND(E1213/L1213,2),"N/A")</f>
        <v>168.5</v>
      </c>
      <c r="Q1213" s="10" t="s">
        <v>8336</v>
      </c>
      <c r="R1213" t="s">
        <v>8337</v>
      </c>
      <c r="S1213" s="15">
        <f t="shared" si="54"/>
        <v>42515.866446759261</v>
      </c>
      <c r="T1213">
        <f t="shared" si="55"/>
        <v>2016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IFERROR(ROUND(E1214/L1214,2),"N/A")</f>
        <v>38.869999999999997</v>
      </c>
      <c r="Q1214" s="10" t="s">
        <v>8336</v>
      </c>
      <c r="R1214" t="s">
        <v>8337</v>
      </c>
      <c r="S1214" s="15">
        <f t="shared" si="54"/>
        <v>42318.950173611112</v>
      </c>
      <c r="T1214">
        <f t="shared" si="55"/>
        <v>2015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IFERROR(ROUND(E1215/L1215,2),"N/A")</f>
        <v>61.53</v>
      </c>
      <c r="Q1215" s="10" t="s">
        <v>8336</v>
      </c>
      <c r="R1215" t="s">
        <v>8337</v>
      </c>
      <c r="S1215" s="15">
        <f t="shared" si="54"/>
        <v>42731.755787037036</v>
      </c>
      <c r="T1215">
        <f t="shared" si="55"/>
        <v>2016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IFERROR(ROUND(E1216/L1216,2),"N/A")</f>
        <v>105.44</v>
      </c>
      <c r="Q1216" s="10" t="s">
        <v>8336</v>
      </c>
      <c r="R1216" t="s">
        <v>8337</v>
      </c>
      <c r="S1216" s="15">
        <f t="shared" si="54"/>
        <v>42104.840335648143</v>
      </c>
      <c r="T1216">
        <f t="shared" si="55"/>
        <v>2015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IFERROR(ROUND(E1217/L1217,2),"N/A")</f>
        <v>71.59</v>
      </c>
      <c r="Q1217" s="10" t="s">
        <v>8336</v>
      </c>
      <c r="R1217" t="s">
        <v>8337</v>
      </c>
      <c r="S1217" s="15">
        <f t="shared" si="54"/>
        <v>41759.923101851848</v>
      </c>
      <c r="T1217">
        <f t="shared" si="55"/>
        <v>2014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IFERROR(ROUND(E1218/L1218,2),"N/A")</f>
        <v>91.88</v>
      </c>
      <c r="Q1218" s="10" t="s">
        <v>8336</v>
      </c>
      <c r="R1218" t="s">
        <v>8337</v>
      </c>
      <c r="S1218" s="15">
        <f t="shared" si="54"/>
        <v>42247.616400462968</v>
      </c>
      <c r="T1218">
        <f t="shared" si="55"/>
        <v>2015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IFERROR(ROUND(E1219/L1219,2),"N/A")</f>
        <v>148.57</v>
      </c>
      <c r="Q1219" s="10" t="s">
        <v>8336</v>
      </c>
      <c r="R1219" t="s">
        <v>8337</v>
      </c>
      <c r="S1219" s="15">
        <f t="shared" ref="S1219:S1282" si="56">(((J1219/60)/60)/24)+DATE(1970,1,1)</f>
        <v>42535.809490740736</v>
      </c>
      <c r="T1219">
        <f t="shared" ref="T1219:T1282" si="57">YEAR(S1219)</f>
        <v>2016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IFERROR(ROUND(E1220/L1220,2),"N/A")</f>
        <v>174.21</v>
      </c>
      <c r="Q1220" s="10" t="s">
        <v>8336</v>
      </c>
      <c r="R1220" t="s">
        <v>8337</v>
      </c>
      <c r="S1220" s="15">
        <f t="shared" si="56"/>
        <v>42278.662037037036</v>
      </c>
      <c r="T1220">
        <f t="shared" si="57"/>
        <v>2015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IFERROR(ROUND(E1221/L1221,2),"N/A")</f>
        <v>102.86</v>
      </c>
      <c r="Q1221" s="10" t="s">
        <v>8336</v>
      </c>
      <c r="R1221" t="s">
        <v>8337</v>
      </c>
      <c r="S1221" s="15">
        <f t="shared" si="56"/>
        <v>42633.461956018517</v>
      </c>
      <c r="T1221">
        <f t="shared" si="57"/>
        <v>2016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IFERROR(ROUND(E1222/L1222,2),"N/A")</f>
        <v>111.18</v>
      </c>
      <c r="Q1222" s="10" t="s">
        <v>8336</v>
      </c>
      <c r="R1222" t="s">
        <v>8337</v>
      </c>
      <c r="S1222" s="15">
        <f t="shared" si="56"/>
        <v>42211.628611111111</v>
      </c>
      <c r="T1222">
        <f t="shared" si="57"/>
        <v>2015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IFERROR(ROUND(E1223/L1223,2),"N/A")</f>
        <v>23.8</v>
      </c>
      <c r="Q1223" s="10" t="s">
        <v>8336</v>
      </c>
      <c r="R1223" t="s">
        <v>8337</v>
      </c>
      <c r="S1223" s="15">
        <f t="shared" si="56"/>
        <v>42680.47555555556</v>
      </c>
      <c r="T1223">
        <f t="shared" si="57"/>
        <v>2016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IFERROR(ROUND(E1224/L1224,2),"N/A")</f>
        <v>81.27</v>
      </c>
      <c r="Q1224" s="10" t="s">
        <v>8336</v>
      </c>
      <c r="R1224" t="s">
        <v>8337</v>
      </c>
      <c r="S1224" s="15">
        <f t="shared" si="56"/>
        <v>42430.720451388886</v>
      </c>
      <c r="T1224">
        <f t="shared" si="57"/>
        <v>2016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IFERROR(ROUND(E1225/L1225,2),"N/A")</f>
        <v>116.21</v>
      </c>
      <c r="Q1225" s="10" t="s">
        <v>8336</v>
      </c>
      <c r="R1225" t="s">
        <v>8337</v>
      </c>
      <c r="S1225" s="15">
        <f t="shared" si="56"/>
        <v>42654.177187499998</v>
      </c>
      <c r="T1225">
        <f t="shared" si="57"/>
        <v>2016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IFERROR(ROUND(E1226/L1226,2),"N/A")</f>
        <v>58.89</v>
      </c>
      <c r="Q1226" s="10" t="s">
        <v>8323</v>
      </c>
      <c r="R1226" t="s">
        <v>8338</v>
      </c>
      <c r="S1226" s="15">
        <f t="shared" si="56"/>
        <v>41736.549791666665</v>
      </c>
      <c r="T1226">
        <f t="shared" si="57"/>
        <v>2014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IFERROR(ROUND(E1227/L1227,2),"N/A")</f>
        <v>44</v>
      </c>
      <c r="Q1227" s="10" t="s">
        <v>8323</v>
      </c>
      <c r="R1227" t="s">
        <v>8338</v>
      </c>
      <c r="S1227" s="15">
        <f t="shared" si="56"/>
        <v>41509.905995370369</v>
      </c>
      <c r="T1227">
        <f t="shared" si="57"/>
        <v>2013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IFERROR(ROUND(E1228/L1228,2),"N/A")</f>
        <v>48.43</v>
      </c>
      <c r="Q1228" s="10" t="s">
        <v>8323</v>
      </c>
      <c r="R1228" t="s">
        <v>8338</v>
      </c>
      <c r="S1228" s="15">
        <f t="shared" si="56"/>
        <v>41715.874780092592</v>
      </c>
      <c r="T1228">
        <f t="shared" si="57"/>
        <v>2014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t="str">
        <f>IFERROR(ROUND(E1229/L1229,2),"N/A")</f>
        <v>N/A</v>
      </c>
      <c r="Q1229" s="10" t="s">
        <v>8323</v>
      </c>
      <c r="R1229" t="s">
        <v>8338</v>
      </c>
      <c r="S1229" s="15">
        <f t="shared" si="56"/>
        <v>41827.919166666667</v>
      </c>
      <c r="T1229">
        <f t="shared" si="57"/>
        <v>2014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IFERROR(ROUND(E1230/L1230,2),"N/A")</f>
        <v>61.04</v>
      </c>
      <c r="Q1230" s="10" t="s">
        <v>8323</v>
      </c>
      <c r="R1230" t="s">
        <v>8338</v>
      </c>
      <c r="S1230" s="15">
        <f t="shared" si="56"/>
        <v>40754.729259259257</v>
      </c>
      <c r="T1230">
        <f t="shared" si="57"/>
        <v>2011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IFERROR(ROUND(E1231/L1231,2),"N/A")</f>
        <v>25</v>
      </c>
      <c r="Q1231" s="10" t="s">
        <v>8323</v>
      </c>
      <c r="R1231" t="s">
        <v>8338</v>
      </c>
      <c r="S1231" s="15">
        <f t="shared" si="56"/>
        <v>40985.459803240738</v>
      </c>
      <c r="T1231">
        <f t="shared" si="57"/>
        <v>2012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t="str">
        <f>IFERROR(ROUND(E1232/L1232,2),"N/A")</f>
        <v>N/A</v>
      </c>
      <c r="Q1232" s="10" t="s">
        <v>8323</v>
      </c>
      <c r="R1232" t="s">
        <v>8338</v>
      </c>
      <c r="S1232" s="15">
        <f t="shared" si="56"/>
        <v>40568.972569444442</v>
      </c>
      <c r="T1232">
        <f t="shared" si="57"/>
        <v>2011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t="str">
        <f>IFERROR(ROUND(E1233/L1233,2),"N/A")</f>
        <v>N/A</v>
      </c>
      <c r="Q1233" s="10" t="s">
        <v>8323</v>
      </c>
      <c r="R1233" t="s">
        <v>8338</v>
      </c>
      <c r="S1233" s="15">
        <f t="shared" si="56"/>
        <v>42193.941759259258</v>
      </c>
      <c r="T1233">
        <f t="shared" si="57"/>
        <v>2015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IFERROR(ROUND(E1234/L1234,2),"N/A")</f>
        <v>40</v>
      </c>
      <c r="Q1234" s="10" t="s">
        <v>8323</v>
      </c>
      <c r="R1234" t="s">
        <v>8338</v>
      </c>
      <c r="S1234" s="15">
        <f t="shared" si="56"/>
        <v>41506.848032407412</v>
      </c>
      <c r="T1234">
        <f t="shared" si="57"/>
        <v>2013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IFERROR(ROUND(E1235/L1235,2),"N/A")</f>
        <v>19.329999999999998</v>
      </c>
      <c r="Q1235" s="10" t="s">
        <v>8323</v>
      </c>
      <c r="R1235" t="s">
        <v>8338</v>
      </c>
      <c r="S1235" s="15">
        <f t="shared" si="56"/>
        <v>40939.948773148149</v>
      </c>
      <c r="T1235">
        <f t="shared" si="57"/>
        <v>2012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t="str">
        <f>IFERROR(ROUND(E1236/L1236,2),"N/A")</f>
        <v>N/A</v>
      </c>
      <c r="Q1236" s="10" t="s">
        <v>8323</v>
      </c>
      <c r="R1236" t="s">
        <v>8338</v>
      </c>
      <c r="S1236" s="15">
        <f t="shared" si="56"/>
        <v>42007.788680555561</v>
      </c>
      <c r="T1236">
        <f t="shared" si="57"/>
        <v>2015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IFERROR(ROUND(E1237/L1237,2),"N/A")</f>
        <v>35</v>
      </c>
      <c r="Q1237" s="10" t="s">
        <v>8323</v>
      </c>
      <c r="R1237" t="s">
        <v>8338</v>
      </c>
      <c r="S1237" s="15">
        <f t="shared" si="56"/>
        <v>41583.135405092595</v>
      </c>
      <c r="T1237">
        <f t="shared" si="57"/>
        <v>2013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t="str">
        <f>IFERROR(ROUND(E1238/L1238,2),"N/A")</f>
        <v>N/A</v>
      </c>
      <c r="Q1238" s="10" t="s">
        <v>8323</v>
      </c>
      <c r="R1238" t="s">
        <v>8338</v>
      </c>
      <c r="S1238" s="15">
        <f t="shared" si="56"/>
        <v>41110.680138888885</v>
      </c>
      <c r="T1238">
        <f t="shared" si="57"/>
        <v>2012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t="str">
        <f>IFERROR(ROUND(E1239/L1239,2),"N/A")</f>
        <v>N/A</v>
      </c>
      <c r="Q1239" s="10" t="s">
        <v>8323</v>
      </c>
      <c r="R1239" t="s">
        <v>8338</v>
      </c>
      <c r="S1239" s="15">
        <f t="shared" si="56"/>
        <v>41125.283159722225</v>
      </c>
      <c r="T1239">
        <f t="shared" si="57"/>
        <v>2012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IFERROR(ROUND(E1240/L1240,2),"N/A")</f>
        <v>59.33</v>
      </c>
      <c r="Q1240" s="10" t="s">
        <v>8323</v>
      </c>
      <c r="R1240" t="s">
        <v>8338</v>
      </c>
      <c r="S1240" s="15">
        <f t="shared" si="56"/>
        <v>40731.61037037037</v>
      </c>
      <c r="T1240">
        <f t="shared" si="57"/>
        <v>2011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t="str">
        <f>IFERROR(ROUND(E1241/L1241,2),"N/A")</f>
        <v>N/A</v>
      </c>
      <c r="Q1241" s="10" t="s">
        <v>8323</v>
      </c>
      <c r="R1241" t="s">
        <v>8338</v>
      </c>
      <c r="S1241" s="15">
        <f t="shared" si="56"/>
        <v>40883.962581018517</v>
      </c>
      <c r="T1241">
        <f t="shared" si="57"/>
        <v>2011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IFERROR(ROUND(E1242/L1242,2),"N/A")</f>
        <v>30.13</v>
      </c>
      <c r="Q1242" s="10" t="s">
        <v>8323</v>
      </c>
      <c r="R1242" t="s">
        <v>8338</v>
      </c>
      <c r="S1242" s="15">
        <f t="shared" si="56"/>
        <v>41409.040011574078</v>
      </c>
      <c r="T1242">
        <f t="shared" si="57"/>
        <v>2013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IFERROR(ROUND(E1243/L1243,2),"N/A")</f>
        <v>74.62</v>
      </c>
      <c r="Q1243" s="10" t="s">
        <v>8323</v>
      </c>
      <c r="R1243" t="s">
        <v>8338</v>
      </c>
      <c r="S1243" s="15">
        <f t="shared" si="56"/>
        <v>41923.837731481479</v>
      </c>
      <c r="T1243">
        <f t="shared" si="57"/>
        <v>2014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IFERROR(ROUND(E1244/L1244,2),"N/A")</f>
        <v>5</v>
      </c>
      <c r="Q1244" s="10" t="s">
        <v>8323</v>
      </c>
      <c r="R1244" t="s">
        <v>8338</v>
      </c>
      <c r="S1244" s="15">
        <f t="shared" si="56"/>
        <v>40782.165532407409</v>
      </c>
      <c r="T1244">
        <f t="shared" si="57"/>
        <v>2011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IFERROR(ROUND(E1245/L1245,2),"N/A")</f>
        <v>44.5</v>
      </c>
      <c r="Q1245" s="10" t="s">
        <v>8323</v>
      </c>
      <c r="R1245" t="s">
        <v>8338</v>
      </c>
      <c r="S1245" s="15">
        <f t="shared" si="56"/>
        <v>40671.879293981481</v>
      </c>
      <c r="T1245">
        <f t="shared" si="57"/>
        <v>2011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IFERROR(ROUND(E1246/L1246,2),"N/A")</f>
        <v>46.13</v>
      </c>
      <c r="Q1246" s="10" t="s">
        <v>8323</v>
      </c>
      <c r="R1246" t="s">
        <v>8324</v>
      </c>
      <c r="S1246" s="15">
        <f t="shared" si="56"/>
        <v>41355.825497685182</v>
      </c>
      <c r="T1246">
        <f t="shared" si="57"/>
        <v>2013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IFERROR(ROUND(E1247/L1247,2),"N/A")</f>
        <v>141.47</v>
      </c>
      <c r="Q1247" s="10" t="s">
        <v>8323</v>
      </c>
      <c r="R1247" t="s">
        <v>8324</v>
      </c>
      <c r="S1247" s="15">
        <f t="shared" si="56"/>
        <v>41774.599930555552</v>
      </c>
      <c r="T1247">
        <f t="shared" si="57"/>
        <v>2014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IFERROR(ROUND(E1248/L1248,2),"N/A")</f>
        <v>75.48</v>
      </c>
      <c r="Q1248" s="10" t="s">
        <v>8323</v>
      </c>
      <c r="R1248" t="s">
        <v>8324</v>
      </c>
      <c r="S1248" s="15">
        <f t="shared" si="56"/>
        <v>40838.043391203704</v>
      </c>
      <c r="T1248">
        <f t="shared" si="57"/>
        <v>2011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IFERROR(ROUND(E1249/L1249,2),"N/A")</f>
        <v>85.5</v>
      </c>
      <c r="Q1249" s="10" t="s">
        <v>8323</v>
      </c>
      <c r="R1249" t="s">
        <v>8324</v>
      </c>
      <c r="S1249" s="15">
        <f t="shared" si="56"/>
        <v>41370.292303240742</v>
      </c>
      <c r="T1249">
        <f t="shared" si="57"/>
        <v>2013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IFERROR(ROUND(E1250/L1250,2),"N/A")</f>
        <v>64.25</v>
      </c>
      <c r="Q1250" s="10" t="s">
        <v>8323</v>
      </c>
      <c r="R1250" t="s">
        <v>8324</v>
      </c>
      <c r="S1250" s="15">
        <f t="shared" si="56"/>
        <v>41767.656863425924</v>
      </c>
      <c r="T1250">
        <f t="shared" si="57"/>
        <v>2014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IFERROR(ROUND(E1251/L1251,2),"N/A")</f>
        <v>64.47</v>
      </c>
      <c r="Q1251" s="10" t="s">
        <v>8323</v>
      </c>
      <c r="R1251" t="s">
        <v>8324</v>
      </c>
      <c r="S1251" s="15">
        <f t="shared" si="56"/>
        <v>41067.74086805556</v>
      </c>
      <c r="T1251">
        <f t="shared" si="57"/>
        <v>2012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IFERROR(ROUND(E1252/L1252,2),"N/A")</f>
        <v>118.2</v>
      </c>
      <c r="Q1252" s="10" t="s">
        <v>8323</v>
      </c>
      <c r="R1252" t="s">
        <v>8324</v>
      </c>
      <c r="S1252" s="15">
        <f t="shared" si="56"/>
        <v>41843.64271990741</v>
      </c>
      <c r="T1252">
        <f t="shared" si="57"/>
        <v>2014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IFERROR(ROUND(E1253/L1253,2),"N/A")</f>
        <v>82.54</v>
      </c>
      <c r="Q1253" s="10" t="s">
        <v>8323</v>
      </c>
      <c r="R1253" t="s">
        <v>8324</v>
      </c>
      <c r="S1253" s="15">
        <f t="shared" si="56"/>
        <v>40751.814432870371</v>
      </c>
      <c r="T1253">
        <f t="shared" si="57"/>
        <v>2011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IFERROR(ROUND(E1254/L1254,2),"N/A")</f>
        <v>34.17</v>
      </c>
      <c r="Q1254" s="10" t="s">
        <v>8323</v>
      </c>
      <c r="R1254" t="s">
        <v>8324</v>
      </c>
      <c r="S1254" s="15">
        <f t="shared" si="56"/>
        <v>41543.988067129627</v>
      </c>
      <c r="T1254">
        <f t="shared" si="57"/>
        <v>2013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IFERROR(ROUND(E1255/L1255,2),"N/A")</f>
        <v>42.73</v>
      </c>
      <c r="Q1255" s="10" t="s">
        <v>8323</v>
      </c>
      <c r="R1255" t="s">
        <v>8324</v>
      </c>
      <c r="S1255" s="15">
        <f t="shared" si="56"/>
        <v>41855.783645833333</v>
      </c>
      <c r="T1255">
        <f t="shared" si="57"/>
        <v>2014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IFERROR(ROUND(E1256/L1256,2),"N/A")</f>
        <v>94.49</v>
      </c>
      <c r="Q1256" s="10" t="s">
        <v>8323</v>
      </c>
      <c r="R1256" t="s">
        <v>8324</v>
      </c>
      <c r="S1256" s="15">
        <f t="shared" si="56"/>
        <v>40487.621365740742</v>
      </c>
      <c r="T1256">
        <f t="shared" si="57"/>
        <v>2010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IFERROR(ROUND(E1257/L1257,2),"N/A")</f>
        <v>55.7</v>
      </c>
      <c r="Q1257" s="10" t="s">
        <v>8323</v>
      </c>
      <c r="R1257" t="s">
        <v>8324</v>
      </c>
      <c r="S1257" s="15">
        <f t="shared" si="56"/>
        <v>41579.845509259263</v>
      </c>
      <c r="T1257">
        <f t="shared" si="57"/>
        <v>2013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IFERROR(ROUND(E1258/L1258,2),"N/A")</f>
        <v>98.03</v>
      </c>
      <c r="Q1258" s="10" t="s">
        <v>8323</v>
      </c>
      <c r="R1258" t="s">
        <v>8324</v>
      </c>
      <c r="S1258" s="15">
        <f t="shared" si="56"/>
        <v>40921.919340277782</v>
      </c>
      <c r="T1258">
        <f t="shared" si="57"/>
        <v>2012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IFERROR(ROUND(E1259/L1259,2),"N/A")</f>
        <v>92.1</v>
      </c>
      <c r="Q1259" s="10" t="s">
        <v>8323</v>
      </c>
      <c r="R1259" t="s">
        <v>8324</v>
      </c>
      <c r="S1259" s="15">
        <f t="shared" si="56"/>
        <v>40587.085532407407</v>
      </c>
      <c r="T1259">
        <f t="shared" si="57"/>
        <v>2011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IFERROR(ROUND(E1260/L1260,2),"N/A")</f>
        <v>38.18</v>
      </c>
      <c r="Q1260" s="10" t="s">
        <v>8323</v>
      </c>
      <c r="R1260" t="s">
        <v>8324</v>
      </c>
      <c r="S1260" s="15">
        <f t="shared" si="56"/>
        <v>41487.611250000002</v>
      </c>
      <c r="T1260">
        <f t="shared" si="57"/>
        <v>2013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IFERROR(ROUND(E1261/L1261,2),"N/A")</f>
        <v>27.15</v>
      </c>
      <c r="Q1261" s="10" t="s">
        <v>8323</v>
      </c>
      <c r="R1261" t="s">
        <v>8324</v>
      </c>
      <c r="S1261" s="15">
        <f t="shared" si="56"/>
        <v>41766.970648148148</v>
      </c>
      <c r="T1261">
        <f t="shared" si="57"/>
        <v>2014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IFERROR(ROUND(E1262/L1262,2),"N/A")</f>
        <v>50.69</v>
      </c>
      <c r="Q1262" s="10" t="s">
        <v>8323</v>
      </c>
      <c r="R1262" t="s">
        <v>8324</v>
      </c>
      <c r="S1262" s="15">
        <f t="shared" si="56"/>
        <v>41666.842824074076</v>
      </c>
      <c r="T1262">
        <f t="shared" si="57"/>
        <v>2014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IFERROR(ROUND(E1263/L1263,2),"N/A")</f>
        <v>38.94</v>
      </c>
      <c r="Q1263" s="10" t="s">
        <v>8323</v>
      </c>
      <c r="R1263" t="s">
        <v>8324</v>
      </c>
      <c r="S1263" s="15">
        <f t="shared" si="56"/>
        <v>41638.342905092592</v>
      </c>
      <c r="T1263">
        <f t="shared" si="57"/>
        <v>2013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IFERROR(ROUND(E1264/L1264,2),"N/A")</f>
        <v>77.64</v>
      </c>
      <c r="Q1264" s="10" t="s">
        <v>8323</v>
      </c>
      <c r="R1264" t="s">
        <v>8324</v>
      </c>
      <c r="S1264" s="15">
        <f t="shared" si="56"/>
        <v>41656.762638888889</v>
      </c>
      <c r="T1264">
        <f t="shared" si="57"/>
        <v>2014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IFERROR(ROUND(E1265/L1265,2),"N/A")</f>
        <v>43.54</v>
      </c>
      <c r="Q1265" s="10" t="s">
        <v>8323</v>
      </c>
      <c r="R1265" t="s">
        <v>8324</v>
      </c>
      <c r="S1265" s="15">
        <f t="shared" si="56"/>
        <v>41692.084143518521</v>
      </c>
      <c r="T1265">
        <f t="shared" si="57"/>
        <v>2014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IFERROR(ROUND(E1266/L1266,2),"N/A")</f>
        <v>31.82</v>
      </c>
      <c r="Q1266" s="10" t="s">
        <v>8323</v>
      </c>
      <c r="R1266" t="s">
        <v>8324</v>
      </c>
      <c r="S1266" s="15">
        <f t="shared" si="56"/>
        <v>41547.662997685184</v>
      </c>
      <c r="T1266">
        <f t="shared" si="57"/>
        <v>2013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IFERROR(ROUND(E1267/L1267,2),"N/A")</f>
        <v>63.18</v>
      </c>
      <c r="Q1267" s="10" t="s">
        <v>8323</v>
      </c>
      <c r="R1267" t="s">
        <v>8324</v>
      </c>
      <c r="S1267" s="15">
        <f t="shared" si="56"/>
        <v>40465.655266203699</v>
      </c>
      <c r="T1267">
        <f t="shared" si="57"/>
        <v>2010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IFERROR(ROUND(E1268/L1268,2),"N/A")</f>
        <v>190.9</v>
      </c>
      <c r="Q1268" s="10" t="s">
        <v>8323</v>
      </c>
      <c r="R1268" t="s">
        <v>8324</v>
      </c>
      <c r="S1268" s="15">
        <f t="shared" si="56"/>
        <v>41620.87667824074</v>
      </c>
      <c r="T1268">
        <f t="shared" si="57"/>
        <v>2013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IFERROR(ROUND(E1269/L1269,2),"N/A")</f>
        <v>140.86000000000001</v>
      </c>
      <c r="Q1269" s="10" t="s">
        <v>8323</v>
      </c>
      <c r="R1269" t="s">
        <v>8324</v>
      </c>
      <c r="S1269" s="15">
        <f t="shared" si="56"/>
        <v>41449.585162037038</v>
      </c>
      <c r="T1269">
        <f t="shared" si="57"/>
        <v>2013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IFERROR(ROUND(E1270/L1270,2),"N/A")</f>
        <v>76.92</v>
      </c>
      <c r="Q1270" s="10" t="s">
        <v>8323</v>
      </c>
      <c r="R1270" t="s">
        <v>8324</v>
      </c>
      <c r="S1270" s="15">
        <f t="shared" si="56"/>
        <v>41507.845451388886</v>
      </c>
      <c r="T1270">
        <f t="shared" si="57"/>
        <v>2013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IFERROR(ROUND(E1271/L1271,2),"N/A")</f>
        <v>99.16</v>
      </c>
      <c r="Q1271" s="10" t="s">
        <v>8323</v>
      </c>
      <c r="R1271" t="s">
        <v>8324</v>
      </c>
      <c r="S1271" s="15">
        <f t="shared" si="56"/>
        <v>42445.823055555549</v>
      </c>
      <c r="T1271">
        <f t="shared" si="57"/>
        <v>2016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IFERROR(ROUND(E1272/L1272,2),"N/A")</f>
        <v>67.88</v>
      </c>
      <c r="Q1272" s="10" t="s">
        <v>8323</v>
      </c>
      <c r="R1272" t="s">
        <v>8324</v>
      </c>
      <c r="S1272" s="15">
        <f t="shared" si="56"/>
        <v>40933.856967592597</v>
      </c>
      <c r="T1272">
        <f t="shared" si="57"/>
        <v>2012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IFERROR(ROUND(E1273/L1273,2),"N/A")</f>
        <v>246.29</v>
      </c>
      <c r="Q1273" s="10" t="s">
        <v>8323</v>
      </c>
      <c r="R1273" t="s">
        <v>8324</v>
      </c>
      <c r="S1273" s="15">
        <f t="shared" si="56"/>
        <v>41561.683553240742</v>
      </c>
      <c r="T1273">
        <f t="shared" si="57"/>
        <v>2013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IFERROR(ROUND(E1274/L1274,2),"N/A")</f>
        <v>189.29</v>
      </c>
      <c r="Q1274" s="10" t="s">
        <v>8323</v>
      </c>
      <c r="R1274" t="s">
        <v>8324</v>
      </c>
      <c r="S1274" s="15">
        <f t="shared" si="56"/>
        <v>40274.745127314818</v>
      </c>
      <c r="T1274">
        <f t="shared" si="57"/>
        <v>2010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IFERROR(ROUND(E1275/L1275,2),"N/A")</f>
        <v>76.67</v>
      </c>
      <c r="Q1275" s="10" t="s">
        <v>8323</v>
      </c>
      <c r="R1275" t="s">
        <v>8324</v>
      </c>
      <c r="S1275" s="15">
        <f t="shared" si="56"/>
        <v>41852.730219907404</v>
      </c>
      <c r="T1275">
        <f t="shared" si="57"/>
        <v>2014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IFERROR(ROUND(E1276/L1276,2),"N/A")</f>
        <v>82.96</v>
      </c>
      <c r="Q1276" s="10" t="s">
        <v>8323</v>
      </c>
      <c r="R1276" t="s">
        <v>8324</v>
      </c>
      <c r="S1276" s="15">
        <f t="shared" si="56"/>
        <v>41116.690104166664</v>
      </c>
      <c r="T1276">
        <f t="shared" si="57"/>
        <v>2012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IFERROR(ROUND(E1277/L1277,2),"N/A")</f>
        <v>62.52</v>
      </c>
      <c r="Q1277" s="10" t="s">
        <v>8323</v>
      </c>
      <c r="R1277" t="s">
        <v>8324</v>
      </c>
      <c r="S1277" s="15">
        <f t="shared" si="56"/>
        <v>41458.867905092593</v>
      </c>
      <c r="T1277">
        <f t="shared" si="57"/>
        <v>2013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IFERROR(ROUND(E1278/L1278,2),"N/A")</f>
        <v>46.07</v>
      </c>
      <c r="Q1278" s="10" t="s">
        <v>8323</v>
      </c>
      <c r="R1278" t="s">
        <v>8324</v>
      </c>
      <c r="S1278" s="15">
        <f t="shared" si="56"/>
        <v>40007.704247685186</v>
      </c>
      <c r="T1278">
        <f t="shared" si="57"/>
        <v>2009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IFERROR(ROUND(E1279/L1279,2),"N/A")</f>
        <v>38.54</v>
      </c>
      <c r="Q1279" s="10" t="s">
        <v>8323</v>
      </c>
      <c r="R1279" t="s">
        <v>8324</v>
      </c>
      <c r="S1279" s="15">
        <f t="shared" si="56"/>
        <v>41121.561886574076</v>
      </c>
      <c r="T1279">
        <f t="shared" si="57"/>
        <v>2012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IFERROR(ROUND(E1280/L1280,2),"N/A")</f>
        <v>53.01</v>
      </c>
      <c r="Q1280" s="10" t="s">
        <v>8323</v>
      </c>
      <c r="R1280" t="s">
        <v>8324</v>
      </c>
      <c r="S1280" s="15">
        <f t="shared" si="56"/>
        <v>41786.555162037039</v>
      </c>
      <c r="T1280">
        <f t="shared" si="57"/>
        <v>2014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IFERROR(ROUND(E1281/L1281,2),"N/A")</f>
        <v>73.36</v>
      </c>
      <c r="Q1281" s="10" t="s">
        <v>8323</v>
      </c>
      <c r="R1281" t="s">
        <v>8324</v>
      </c>
      <c r="S1281" s="15">
        <f t="shared" si="56"/>
        <v>41682.099189814813</v>
      </c>
      <c r="T1281">
        <f t="shared" si="57"/>
        <v>2014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IFERROR(ROUND(E1282/L1282,2),"N/A")</f>
        <v>127.98</v>
      </c>
      <c r="Q1282" s="10" t="s">
        <v>8323</v>
      </c>
      <c r="R1282" t="s">
        <v>8324</v>
      </c>
      <c r="S1282" s="15">
        <f t="shared" si="56"/>
        <v>40513.757569444446</v>
      </c>
      <c r="T1282">
        <f t="shared" si="57"/>
        <v>2010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IFERROR(ROUND(E1283/L1283,2),"N/A")</f>
        <v>104.73</v>
      </c>
      <c r="Q1283" s="10" t="s">
        <v>8323</v>
      </c>
      <c r="R1283" t="s">
        <v>8324</v>
      </c>
      <c r="S1283" s="15">
        <f t="shared" ref="S1283:S1346" si="58">(((J1283/60)/60)/24)+DATE(1970,1,1)</f>
        <v>41463.743472222224</v>
      </c>
      <c r="T1283">
        <f t="shared" ref="T1283:T1346" si="59">YEAR(S1283)</f>
        <v>2013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IFERROR(ROUND(E1284/L1284,2),"N/A")</f>
        <v>67.67</v>
      </c>
      <c r="Q1284" s="10" t="s">
        <v>8323</v>
      </c>
      <c r="R1284" t="s">
        <v>8324</v>
      </c>
      <c r="S1284" s="15">
        <f t="shared" si="58"/>
        <v>41586.475173611114</v>
      </c>
      <c r="T1284">
        <f t="shared" si="59"/>
        <v>2013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IFERROR(ROUND(E1285/L1285,2),"N/A")</f>
        <v>95.93</v>
      </c>
      <c r="Q1285" s="10" t="s">
        <v>8323</v>
      </c>
      <c r="R1285" t="s">
        <v>8324</v>
      </c>
      <c r="S1285" s="15">
        <f t="shared" si="58"/>
        <v>41320.717465277776</v>
      </c>
      <c r="T1285">
        <f t="shared" si="59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</v>
      </c>
      <c r="E1286" s="8">
        <v>200</v>
      </c>
      <c r="F1286" t="s">
        <v>8218</v>
      </c>
      <c r="G1286" t="s">
        <v>8223</v>
      </c>
      <c r="H1286" t="s">
        <v>8245</v>
      </c>
      <c r="I1286">
        <v>1460935800</v>
      </c>
      <c r="J1286">
        <v>1459999656</v>
      </c>
      <c r="K1286" t="b">
        <v>0</v>
      </c>
      <c r="L1286">
        <v>9</v>
      </c>
      <c r="M1286" t="b">
        <v>1</v>
      </c>
      <c r="N1286" t="s">
        <v>8269</v>
      </c>
      <c r="O1286">
        <f>ROUND(E1286/D1286*100,0)</f>
        <v>100</v>
      </c>
      <c r="P1286">
        <f>IFERROR(ROUND(E1286/L1286,2),"N/A")</f>
        <v>22.22</v>
      </c>
      <c r="Q1286" s="10" t="s">
        <v>8315</v>
      </c>
      <c r="R1286" t="s">
        <v>8316</v>
      </c>
      <c r="S1286" s="15">
        <f t="shared" si="58"/>
        <v>42467.144166666665</v>
      </c>
      <c r="T1286">
        <f t="shared" si="59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</v>
      </c>
      <c r="E1287" s="8">
        <v>201</v>
      </c>
      <c r="F1287" t="s">
        <v>8218</v>
      </c>
      <c r="G1287" t="s">
        <v>8224</v>
      </c>
      <c r="H1287" t="s">
        <v>8246</v>
      </c>
      <c r="I1287">
        <v>1430348400</v>
      </c>
      <c r="J1287">
        <v>1428436410</v>
      </c>
      <c r="K1287" t="b">
        <v>0</v>
      </c>
      <c r="L1287">
        <v>11</v>
      </c>
      <c r="M1287" t="b">
        <v>1</v>
      </c>
      <c r="N1287" t="s">
        <v>8269</v>
      </c>
      <c r="O1287">
        <f>ROUND(E1287/D1287*100,0)</f>
        <v>101</v>
      </c>
      <c r="P1287">
        <f>IFERROR(ROUND(E1287/L1287,2),"N/A")</f>
        <v>18.27</v>
      </c>
      <c r="Q1287" s="10" t="s">
        <v>8315</v>
      </c>
      <c r="R1287" t="s">
        <v>8316</v>
      </c>
      <c r="S1287" s="15">
        <f t="shared" si="58"/>
        <v>42101.828819444447</v>
      </c>
      <c r="T1287">
        <f t="shared" si="59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200</v>
      </c>
      <c r="E1288" s="8">
        <v>420</v>
      </c>
      <c r="F1288" t="s">
        <v>8218</v>
      </c>
      <c r="G1288" t="s">
        <v>8224</v>
      </c>
      <c r="H1288" t="s">
        <v>8246</v>
      </c>
      <c r="I1288">
        <v>1434994266</v>
      </c>
      <c r="J1288">
        <v>1432402266</v>
      </c>
      <c r="K1288" t="b">
        <v>0</v>
      </c>
      <c r="L1288">
        <v>4</v>
      </c>
      <c r="M1288" t="b">
        <v>1</v>
      </c>
      <c r="N1288" t="s">
        <v>8269</v>
      </c>
      <c r="O1288">
        <f>ROUND(E1288/D1288*100,0)</f>
        <v>210</v>
      </c>
      <c r="P1288">
        <f>IFERROR(ROUND(E1288/L1288,2),"N/A")</f>
        <v>105</v>
      </c>
      <c r="Q1288" s="10" t="s">
        <v>8315</v>
      </c>
      <c r="R1288" t="s">
        <v>8316</v>
      </c>
      <c r="S1288" s="15">
        <f t="shared" si="58"/>
        <v>42147.729930555557</v>
      </c>
      <c r="T1288">
        <f t="shared" si="59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200</v>
      </c>
      <c r="E1289" s="8">
        <v>320</v>
      </c>
      <c r="F1289" t="s">
        <v>8218</v>
      </c>
      <c r="G1289" t="s">
        <v>8224</v>
      </c>
      <c r="H1289" t="s">
        <v>8246</v>
      </c>
      <c r="I1289">
        <v>1461278208</v>
      </c>
      <c r="J1289">
        <v>1459463808</v>
      </c>
      <c r="K1289" t="b">
        <v>0</v>
      </c>
      <c r="L1289">
        <v>8</v>
      </c>
      <c r="M1289" t="b">
        <v>1</v>
      </c>
      <c r="N1289" t="s">
        <v>8269</v>
      </c>
      <c r="O1289">
        <f>ROUND(E1289/D1289*100,0)</f>
        <v>160</v>
      </c>
      <c r="P1289">
        <f>IFERROR(ROUND(E1289/L1289,2),"N/A")</f>
        <v>40</v>
      </c>
      <c r="Q1289" s="10" t="s">
        <v>8315</v>
      </c>
      <c r="R1289" t="s">
        <v>8316</v>
      </c>
      <c r="S1289" s="15">
        <f t="shared" si="58"/>
        <v>42460.94222222222</v>
      </c>
      <c r="T1289">
        <f t="shared" si="59"/>
        <v>2016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200</v>
      </c>
      <c r="E1290" s="8">
        <v>70</v>
      </c>
      <c r="F1290" t="s">
        <v>8220</v>
      </c>
      <c r="G1290" t="s">
        <v>8224</v>
      </c>
      <c r="H1290" t="s">
        <v>8246</v>
      </c>
      <c r="I1290">
        <v>1423913220</v>
      </c>
      <c r="J1290">
        <v>1421339077</v>
      </c>
      <c r="K1290" t="b">
        <v>0</v>
      </c>
      <c r="L1290">
        <v>4</v>
      </c>
      <c r="M1290" t="b">
        <v>0</v>
      </c>
      <c r="N1290" t="s">
        <v>8269</v>
      </c>
      <c r="O1290">
        <f>ROUND(E1290/D1290*100,0)</f>
        <v>35</v>
      </c>
      <c r="P1290">
        <f>IFERROR(ROUND(E1290/L1290,2),"N/A")</f>
        <v>17.5</v>
      </c>
      <c r="Q1290" s="10" t="s">
        <v>8315</v>
      </c>
      <c r="R1290" t="s">
        <v>8316</v>
      </c>
      <c r="S1290" s="15">
        <f t="shared" si="58"/>
        <v>42019.683761574073</v>
      </c>
      <c r="T1290">
        <f t="shared" si="59"/>
        <v>2015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220</v>
      </c>
      <c r="E1291" s="8">
        <v>241</v>
      </c>
      <c r="F1291" t="s">
        <v>8218</v>
      </c>
      <c r="G1291" t="s">
        <v>8224</v>
      </c>
      <c r="H1291" t="s">
        <v>8246</v>
      </c>
      <c r="I1291">
        <v>1433113200</v>
      </c>
      <c r="J1291">
        <v>1431951611</v>
      </c>
      <c r="K1291" t="b">
        <v>0</v>
      </c>
      <c r="L1291">
        <v>12</v>
      </c>
      <c r="M1291" t="b">
        <v>1</v>
      </c>
      <c r="N1291" t="s">
        <v>8269</v>
      </c>
      <c r="O1291">
        <f>ROUND(E1291/D1291*100,0)</f>
        <v>110</v>
      </c>
      <c r="P1291">
        <f>IFERROR(ROUND(E1291/L1291,2),"N/A")</f>
        <v>20.079999999999998</v>
      </c>
      <c r="Q1291" s="10" t="s">
        <v>8315</v>
      </c>
      <c r="R1291" t="s">
        <v>8316</v>
      </c>
      <c r="S1291" s="15">
        <f t="shared" si="58"/>
        <v>42142.514016203699</v>
      </c>
      <c r="T1291">
        <f t="shared" si="59"/>
        <v>2015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225</v>
      </c>
      <c r="E1292" s="8">
        <v>234</v>
      </c>
      <c r="F1292" t="s">
        <v>8218</v>
      </c>
      <c r="G1292" t="s">
        <v>8224</v>
      </c>
      <c r="H1292" t="s">
        <v>8246</v>
      </c>
      <c r="I1292">
        <v>1482321030</v>
      </c>
      <c r="J1292">
        <v>1477133430</v>
      </c>
      <c r="K1292" t="b">
        <v>0</v>
      </c>
      <c r="L1292">
        <v>9</v>
      </c>
      <c r="M1292" t="b">
        <v>1</v>
      </c>
      <c r="N1292" t="s">
        <v>8269</v>
      </c>
      <c r="O1292">
        <f>ROUND(E1292/D1292*100,0)</f>
        <v>104</v>
      </c>
      <c r="P1292">
        <f>IFERROR(ROUND(E1292/L1292,2),"N/A")</f>
        <v>26</v>
      </c>
      <c r="Q1292" s="10" t="s">
        <v>8315</v>
      </c>
      <c r="R1292" t="s">
        <v>8316</v>
      </c>
      <c r="S1292" s="15">
        <f t="shared" si="58"/>
        <v>42665.451736111107</v>
      </c>
      <c r="T1292">
        <f t="shared" si="59"/>
        <v>2016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250</v>
      </c>
      <c r="E1293" s="8">
        <v>605</v>
      </c>
      <c r="F1293" t="s">
        <v>8218</v>
      </c>
      <c r="G1293" t="s">
        <v>8224</v>
      </c>
      <c r="H1293" t="s">
        <v>8246</v>
      </c>
      <c r="I1293">
        <v>1434120856</v>
      </c>
      <c r="J1293">
        <v>1428936856</v>
      </c>
      <c r="K1293" t="b">
        <v>0</v>
      </c>
      <c r="L1293">
        <v>25</v>
      </c>
      <c r="M1293" t="b">
        <v>1</v>
      </c>
      <c r="N1293" t="s">
        <v>8269</v>
      </c>
      <c r="O1293">
        <f>ROUND(E1293/D1293*100,0)</f>
        <v>242</v>
      </c>
      <c r="P1293">
        <f>IFERROR(ROUND(E1293/L1293,2),"N/A")</f>
        <v>24.2</v>
      </c>
      <c r="Q1293" s="10" t="s">
        <v>8315</v>
      </c>
      <c r="R1293" t="s">
        <v>8316</v>
      </c>
      <c r="S1293" s="15">
        <f t="shared" si="58"/>
        <v>42107.621018518519</v>
      </c>
      <c r="T1293">
        <f t="shared" si="59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250</v>
      </c>
      <c r="E1294" s="8">
        <v>605</v>
      </c>
      <c r="F1294" t="s">
        <v>8218</v>
      </c>
      <c r="G1294" t="s">
        <v>8228</v>
      </c>
      <c r="H1294" t="s">
        <v>8250</v>
      </c>
      <c r="I1294">
        <v>1470595109</v>
      </c>
      <c r="J1294">
        <v>1468003109</v>
      </c>
      <c r="K1294" t="b">
        <v>0</v>
      </c>
      <c r="L1294">
        <v>14</v>
      </c>
      <c r="M1294" t="b">
        <v>1</v>
      </c>
      <c r="N1294" t="s">
        <v>8269</v>
      </c>
      <c r="O1294">
        <f>ROUND(E1294/D1294*100,0)</f>
        <v>242</v>
      </c>
      <c r="P1294">
        <f>IFERROR(ROUND(E1294/L1294,2),"N/A")</f>
        <v>43.21</v>
      </c>
      <c r="Q1294" s="10" t="s">
        <v>8315</v>
      </c>
      <c r="R1294" t="s">
        <v>8316</v>
      </c>
      <c r="S1294" s="15">
        <f t="shared" si="58"/>
        <v>42559.776724537034</v>
      </c>
      <c r="T1294">
        <f t="shared" si="59"/>
        <v>2016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250</v>
      </c>
      <c r="E1295" s="8">
        <v>80</v>
      </c>
      <c r="F1295" t="s">
        <v>8220</v>
      </c>
      <c r="G1295" t="s">
        <v>8225</v>
      </c>
      <c r="H1295" t="s">
        <v>8247</v>
      </c>
      <c r="I1295">
        <v>1443103848</v>
      </c>
      <c r="J1295">
        <v>1441894248</v>
      </c>
      <c r="K1295" t="b">
        <v>0</v>
      </c>
      <c r="L1295">
        <v>3</v>
      </c>
      <c r="M1295" t="b">
        <v>0</v>
      </c>
      <c r="N1295" t="s">
        <v>8269</v>
      </c>
      <c r="O1295">
        <f>ROUND(E1295/D1295*100,0)</f>
        <v>32</v>
      </c>
      <c r="P1295">
        <f>IFERROR(ROUND(E1295/L1295,2),"N/A")</f>
        <v>26.67</v>
      </c>
      <c r="Q1295" s="10" t="s">
        <v>8315</v>
      </c>
      <c r="R1295" t="s">
        <v>8316</v>
      </c>
      <c r="S1295" s="15">
        <f t="shared" si="58"/>
        <v>42257.590833333335</v>
      </c>
      <c r="T1295">
        <f t="shared" si="59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250</v>
      </c>
      <c r="E1296" s="8">
        <v>250</v>
      </c>
      <c r="F1296" t="s">
        <v>8218</v>
      </c>
      <c r="G1296" t="s">
        <v>8224</v>
      </c>
      <c r="H1296" t="s">
        <v>8246</v>
      </c>
      <c r="I1296">
        <v>1459845246</v>
      </c>
      <c r="J1296">
        <v>1457429646</v>
      </c>
      <c r="K1296" t="b">
        <v>0</v>
      </c>
      <c r="L1296">
        <v>9</v>
      </c>
      <c r="M1296" t="b">
        <v>1</v>
      </c>
      <c r="N1296" t="s">
        <v>8269</v>
      </c>
      <c r="O1296">
        <f>ROUND(E1296/D1296*100,0)</f>
        <v>100</v>
      </c>
      <c r="P1296">
        <f>IFERROR(ROUND(E1296/L1296,2),"N/A")</f>
        <v>27.78</v>
      </c>
      <c r="Q1296" s="10" t="s">
        <v>8315</v>
      </c>
      <c r="R1296" t="s">
        <v>8316</v>
      </c>
      <c r="S1296" s="15">
        <f t="shared" si="58"/>
        <v>42437.398680555561</v>
      </c>
      <c r="T1296">
        <f t="shared" si="59"/>
        <v>2016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</v>
      </c>
      <c r="E1297" s="8">
        <v>280</v>
      </c>
      <c r="F1297" t="s">
        <v>8218</v>
      </c>
      <c r="G1297" t="s">
        <v>8224</v>
      </c>
      <c r="H1297" t="s">
        <v>8246</v>
      </c>
      <c r="I1297">
        <v>1455832800</v>
      </c>
      <c r="J1297">
        <v>1452338929</v>
      </c>
      <c r="K1297" t="b">
        <v>0</v>
      </c>
      <c r="L1297">
        <v>24</v>
      </c>
      <c r="M1297" t="b">
        <v>1</v>
      </c>
      <c r="N1297" t="s">
        <v>8269</v>
      </c>
      <c r="O1297">
        <f>ROUND(E1297/D1297*100,0)</f>
        <v>112</v>
      </c>
      <c r="P1297">
        <f>IFERROR(ROUND(E1297/L1297,2),"N/A")</f>
        <v>11.67</v>
      </c>
      <c r="Q1297" s="10" t="s">
        <v>8315</v>
      </c>
      <c r="R1297" t="s">
        <v>8316</v>
      </c>
      <c r="S1297" s="15">
        <f t="shared" si="58"/>
        <v>42378.478344907402</v>
      </c>
      <c r="T1297">
        <f t="shared" si="59"/>
        <v>2016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250</v>
      </c>
      <c r="E1298" s="8">
        <v>350</v>
      </c>
      <c r="F1298" t="s">
        <v>8218</v>
      </c>
      <c r="G1298" t="s">
        <v>8223</v>
      </c>
      <c r="H1298" t="s">
        <v>8245</v>
      </c>
      <c r="I1298">
        <v>1429912341</v>
      </c>
      <c r="J1298">
        <v>1427320341</v>
      </c>
      <c r="K1298" t="b">
        <v>0</v>
      </c>
      <c r="L1298">
        <v>10</v>
      </c>
      <c r="M1298" t="b">
        <v>1</v>
      </c>
      <c r="N1298" t="s">
        <v>8269</v>
      </c>
      <c r="O1298">
        <f>ROUND(E1298/D1298*100,0)</f>
        <v>140</v>
      </c>
      <c r="P1298">
        <f>IFERROR(ROUND(E1298/L1298,2),"N/A")</f>
        <v>35</v>
      </c>
      <c r="Q1298" s="10" t="s">
        <v>8315</v>
      </c>
      <c r="R1298" t="s">
        <v>8316</v>
      </c>
      <c r="S1298" s="15">
        <f t="shared" si="58"/>
        <v>42088.911354166667</v>
      </c>
      <c r="T1298">
        <f t="shared" si="59"/>
        <v>2015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250</v>
      </c>
      <c r="E1299" s="8">
        <v>250</v>
      </c>
      <c r="F1299" t="s">
        <v>8218</v>
      </c>
      <c r="G1299" t="s">
        <v>8223</v>
      </c>
      <c r="H1299" t="s">
        <v>8245</v>
      </c>
      <c r="I1299">
        <v>1433016672</v>
      </c>
      <c r="J1299">
        <v>1430424672</v>
      </c>
      <c r="K1299" t="b">
        <v>0</v>
      </c>
      <c r="L1299">
        <v>8</v>
      </c>
      <c r="M1299" t="b">
        <v>1</v>
      </c>
      <c r="N1299" t="s">
        <v>8269</v>
      </c>
      <c r="O1299">
        <f>ROUND(E1299/D1299*100,0)</f>
        <v>100</v>
      </c>
      <c r="P1299">
        <f>IFERROR(ROUND(E1299/L1299,2),"N/A")</f>
        <v>31.25</v>
      </c>
      <c r="Q1299" s="10" t="s">
        <v>8315</v>
      </c>
      <c r="R1299" t="s">
        <v>8316</v>
      </c>
      <c r="S1299" s="15">
        <f t="shared" si="58"/>
        <v>42124.841111111105</v>
      </c>
      <c r="T1299">
        <f t="shared" si="59"/>
        <v>2015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250</v>
      </c>
      <c r="E1300" s="8">
        <v>505</v>
      </c>
      <c r="F1300" t="s">
        <v>8218</v>
      </c>
      <c r="G1300" t="s">
        <v>8223</v>
      </c>
      <c r="H1300" t="s">
        <v>8245</v>
      </c>
      <c r="I1300">
        <v>1436551200</v>
      </c>
      <c r="J1300">
        <v>1435181628</v>
      </c>
      <c r="K1300" t="b">
        <v>0</v>
      </c>
      <c r="L1300">
        <v>17</v>
      </c>
      <c r="M1300" t="b">
        <v>1</v>
      </c>
      <c r="N1300" t="s">
        <v>8269</v>
      </c>
      <c r="O1300">
        <f>ROUND(E1300/D1300*100,0)</f>
        <v>202</v>
      </c>
      <c r="P1300">
        <f>IFERROR(ROUND(E1300/L1300,2),"N/A")</f>
        <v>29.71</v>
      </c>
      <c r="Q1300" s="10" t="s">
        <v>8315</v>
      </c>
      <c r="R1300" t="s">
        <v>8316</v>
      </c>
      <c r="S1300" s="15">
        <f t="shared" si="58"/>
        <v>42179.898472222223</v>
      </c>
      <c r="T1300">
        <f t="shared" si="59"/>
        <v>2015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250</v>
      </c>
      <c r="E1301" s="8">
        <v>375</v>
      </c>
      <c r="F1301" t="s">
        <v>8218</v>
      </c>
      <c r="G1301" t="s">
        <v>8223</v>
      </c>
      <c r="H1301" t="s">
        <v>8245</v>
      </c>
      <c r="I1301">
        <v>1468618680</v>
      </c>
      <c r="J1301">
        <v>1465345902</v>
      </c>
      <c r="K1301" t="b">
        <v>0</v>
      </c>
      <c r="L1301">
        <v>9</v>
      </c>
      <c r="M1301" t="b">
        <v>1</v>
      </c>
      <c r="N1301" t="s">
        <v>8269</v>
      </c>
      <c r="O1301">
        <f>ROUND(E1301/D1301*100,0)</f>
        <v>150</v>
      </c>
      <c r="P1301">
        <f>IFERROR(ROUND(E1301/L1301,2),"N/A")</f>
        <v>41.67</v>
      </c>
      <c r="Q1301" s="10" t="s">
        <v>8315</v>
      </c>
      <c r="R1301" t="s">
        <v>8316</v>
      </c>
      <c r="S1301" s="15">
        <f t="shared" si="58"/>
        <v>42529.022013888884</v>
      </c>
      <c r="T1301">
        <f t="shared" si="59"/>
        <v>2016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250</v>
      </c>
      <c r="E1302" s="8">
        <v>251</v>
      </c>
      <c r="F1302" t="s">
        <v>8218</v>
      </c>
      <c r="G1302" t="s">
        <v>8223</v>
      </c>
      <c r="H1302" t="s">
        <v>8245</v>
      </c>
      <c r="I1302">
        <v>1428780159</v>
      </c>
      <c r="J1302">
        <v>1426188159</v>
      </c>
      <c r="K1302" t="b">
        <v>0</v>
      </c>
      <c r="L1302">
        <v>8</v>
      </c>
      <c r="M1302" t="b">
        <v>1</v>
      </c>
      <c r="N1302" t="s">
        <v>8269</v>
      </c>
      <c r="O1302">
        <f>ROUND(E1302/D1302*100,0)</f>
        <v>100</v>
      </c>
      <c r="P1302">
        <f>IFERROR(ROUND(E1302/L1302,2),"N/A")</f>
        <v>31.38</v>
      </c>
      <c r="Q1302" s="10" t="s">
        <v>8315</v>
      </c>
      <c r="R1302" t="s">
        <v>8316</v>
      </c>
      <c r="S1302" s="15">
        <f t="shared" si="58"/>
        <v>42075.807395833333</v>
      </c>
      <c r="T1302">
        <f t="shared" si="59"/>
        <v>2015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250</v>
      </c>
      <c r="E1303" s="8">
        <v>460</v>
      </c>
      <c r="F1303" t="s">
        <v>8218</v>
      </c>
      <c r="G1303" t="s">
        <v>8224</v>
      </c>
      <c r="H1303" t="s">
        <v>8246</v>
      </c>
      <c r="I1303">
        <v>1455390126</v>
      </c>
      <c r="J1303">
        <v>1452798126</v>
      </c>
      <c r="K1303" t="b">
        <v>0</v>
      </c>
      <c r="L1303">
        <v>15</v>
      </c>
      <c r="M1303" t="b">
        <v>1</v>
      </c>
      <c r="N1303" t="s">
        <v>8269</v>
      </c>
      <c r="O1303">
        <f>ROUND(E1303/D1303*100,0)</f>
        <v>184</v>
      </c>
      <c r="P1303">
        <f>IFERROR(ROUND(E1303/L1303,2),"N/A")</f>
        <v>30.67</v>
      </c>
      <c r="Q1303" s="10" t="s">
        <v>8315</v>
      </c>
      <c r="R1303" t="s">
        <v>8316</v>
      </c>
      <c r="S1303" s="15">
        <f t="shared" si="58"/>
        <v>42383.793124999997</v>
      </c>
      <c r="T1303">
        <f t="shared" si="59"/>
        <v>2016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</v>
      </c>
      <c r="E1304" s="8">
        <v>250</v>
      </c>
      <c r="F1304" t="s">
        <v>8218</v>
      </c>
      <c r="G1304" t="s">
        <v>8224</v>
      </c>
      <c r="H1304" t="s">
        <v>8246</v>
      </c>
      <c r="I1304">
        <v>1419368925</v>
      </c>
      <c r="J1304">
        <v>1417208925</v>
      </c>
      <c r="K1304" t="b">
        <v>0</v>
      </c>
      <c r="L1304">
        <v>22</v>
      </c>
      <c r="M1304" t="b">
        <v>1</v>
      </c>
      <c r="N1304" t="s">
        <v>8269</v>
      </c>
      <c r="O1304">
        <f>ROUND(E1304/D1304*100,0)</f>
        <v>100</v>
      </c>
      <c r="P1304">
        <f>IFERROR(ROUND(E1304/L1304,2),"N/A")</f>
        <v>11.36</v>
      </c>
      <c r="Q1304" s="10" t="s">
        <v>8315</v>
      </c>
      <c r="R1304" t="s">
        <v>8316</v>
      </c>
      <c r="S1304" s="15">
        <f t="shared" si="58"/>
        <v>41971.881076388891</v>
      </c>
      <c r="T1304">
        <f t="shared" si="59"/>
        <v>2014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250</v>
      </c>
      <c r="E1305" s="8">
        <v>825</v>
      </c>
      <c r="F1305" t="s">
        <v>8218</v>
      </c>
      <c r="G1305" t="s">
        <v>8224</v>
      </c>
      <c r="H1305" t="s">
        <v>8246</v>
      </c>
      <c r="I1305">
        <v>1464692400</v>
      </c>
      <c r="J1305">
        <v>1461769373</v>
      </c>
      <c r="K1305" t="b">
        <v>0</v>
      </c>
      <c r="L1305">
        <v>19</v>
      </c>
      <c r="M1305" t="b">
        <v>1</v>
      </c>
      <c r="N1305" t="s">
        <v>8269</v>
      </c>
      <c r="O1305">
        <f>ROUND(E1305/D1305*100,0)</f>
        <v>330</v>
      </c>
      <c r="P1305">
        <f>IFERROR(ROUND(E1305/L1305,2),"N/A")</f>
        <v>43.42</v>
      </c>
      <c r="Q1305" s="10" t="s">
        <v>8315</v>
      </c>
      <c r="R1305" t="s">
        <v>8316</v>
      </c>
      <c r="S1305" s="15">
        <f t="shared" si="58"/>
        <v>42487.62700231481</v>
      </c>
      <c r="T1305">
        <f t="shared" si="59"/>
        <v>2016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IFERROR(ROUND(E1306/L1306,2),"N/A")</f>
        <v>152.41</v>
      </c>
      <c r="Q1306" s="10" t="s">
        <v>8317</v>
      </c>
      <c r="R1306" t="s">
        <v>8319</v>
      </c>
      <c r="S1306" s="15">
        <f t="shared" si="58"/>
        <v>42747.194502314815</v>
      </c>
      <c r="T1306">
        <f t="shared" si="59"/>
        <v>2017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IFERROR(ROUND(E1307/L1307,2),"N/A")</f>
        <v>90.62</v>
      </c>
      <c r="Q1307" s="10" t="s">
        <v>8317</v>
      </c>
      <c r="R1307" t="s">
        <v>8319</v>
      </c>
      <c r="S1307" s="15">
        <f t="shared" si="58"/>
        <v>42543.665601851855</v>
      </c>
      <c r="T1307">
        <f t="shared" si="59"/>
        <v>2016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IFERROR(ROUND(E1308/L1308,2),"N/A")</f>
        <v>201.6</v>
      </c>
      <c r="Q1308" s="10" t="s">
        <v>8317</v>
      </c>
      <c r="R1308" t="s">
        <v>8319</v>
      </c>
      <c r="S1308" s="15">
        <f t="shared" si="58"/>
        <v>41947.457569444443</v>
      </c>
      <c r="T1308">
        <f t="shared" si="59"/>
        <v>2014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IFERROR(ROUND(E1309/L1309,2),"N/A")</f>
        <v>127.93</v>
      </c>
      <c r="Q1309" s="10" t="s">
        <v>8317</v>
      </c>
      <c r="R1309" t="s">
        <v>8319</v>
      </c>
      <c r="S1309" s="15">
        <f t="shared" si="58"/>
        <v>42387.503229166665</v>
      </c>
      <c r="T1309">
        <f t="shared" si="59"/>
        <v>2016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IFERROR(ROUND(E1310/L1310,2),"N/A")</f>
        <v>29.89</v>
      </c>
      <c r="Q1310" s="10" t="s">
        <v>8317</v>
      </c>
      <c r="R1310" t="s">
        <v>8319</v>
      </c>
      <c r="S1310" s="15">
        <f t="shared" si="58"/>
        <v>42611.613564814819</v>
      </c>
      <c r="T1310">
        <f t="shared" si="59"/>
        <v>2016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IFERROR(ROUND(E1311/L1311,2),"N/A")</f>
        <v>367.97</v>
      </c>
      <c r="Q1311" s="10" t="s">
        <v>8317</v>
      </c>
      <c r="R1311" t="s">
        <v>8319</v>
      </c>
      <c r="S1311" s="15">
        <f t="shared" si="58"/>
        <v>42257.882731481484</v>
      </c>
      <c r="T1311">
        <f t="shared" si="59"/>
        <v>2015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IFERROR(ROUND(E1312/L1312,2),"N/A")</f>
        <v>129.16999999999999</v>
      </c>
      <c r="Q1312" s="10" t="s">
        <v>8317</v>
      </c>
      <c r="R1312" t="s">
        <v>8319</v>
      </c>
      <c r="S1312" s="15">
        <f t="shared" si="58"/>
        <v>42556.667245370365</v>
      </c>
      <c r="T1312">
        <f t="shared" si="59"/>
        <v>2016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IFERROR(ROUND(E1313/L1313,2),"N/A")</f>
        <v>800.7</v>
      </c>
      <c r="Q1313" s="10" t="s">
        <v>8317</v>
      </c>
      <c r="R1313" t="s">
        <v>8319</v>
      </c>
      <c r="S1313" s="15">
        <f t="shared" si="58"/>
        <v>42669.802303240736</v>
      </c>
      <c r="T1313">
        <f t="shared" si="59"/>
        <v>2016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IFERROR(ROUND(E1314/L1314,2),"N/A")</f>
        <v>28</v>
      </c>
      <c r="Q1314" s="10" t="s">
        <v>8317</v>
      </c>
      <c r="R1314" t="s">
        <v>8319</v>
      </c>
      <c r="S1314" s="15">
        <f t="shared" si="58"/>
        <v>42082.702800925923</v>
      </c>
      <c r="T1314">
        <f t="shared" si="59"/>
        <v>2015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IFERROR(ROUND(E1315/L1315,2),"N/A")</f>
        <v>102.02</v>
      </c>
      <c r="Q1315" s="10" t="s">
        <v>8317</v>
      </c>
      <c r="R1315" t="s">
        <v>8319</v>
      </c>
      <c r="S1315" s="15">
        <f t="shared" si="58"/>
        <v>42402.709652777776</v>
      </c>
      <c r="T1315">
        <f t="shared" si="59"/>
        <v>2016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IFERROR(ROUND(E1316/L1316,2),"N/A")</f>
        <v>184.36</v>
      </c>
      <c r="Q1316" s="10" t="s">
        <v>8317</v>
      </c>
      <c r="R1316" t="s">
        <v>8319</v>
      </c>
      <c r="S1316" s="15">
        <f t="shared" si="58"/>
        <v>42604.669675925921</v>
      </c>
      <c r="T1316">
        <f t="shared" si="59"/>
        <v>2016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IFERROR(ROUND(E1317/L1317,2),"N/A")</f>
        <v>162.91999999999999</v>
      </c>
      <c r="Q1317" s="10" t="s">
        <v>8317</v>
      </c>
      <c r="R1317" t="s">
        <v>8319</v>
      </c>
      <c r="S1317" s="15">
        <f t="shared" si="58"/>
        <v>42278.498240740737</v>
      </c>
      <c r="T1317">
        <f t="shared" si="59"/>
        <v>2015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IFERROR(ROUND(E1318/L1318,2),"N/A")</f>
        <v>1</v>
      </c>
      <c r="Q1318" s="10" t="s">
        <v>8317</v>
      </c>
      <c r="R1318" t="s">
        <v>8319</v>
      </c>
      <c r="S1318" s="15">
        <f t="shared" si="58"/>
        <v>42393.961909722217</v>
      </c>
      <c r="T1318">
        <f t="shared" si="59"/>
        <v>2016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IFERROR(ROUND(E1319/L1319,2),"N/A")</f>
        <v>603.53</v>
      </c>
      <c r="Q1319" s="10" t="s">
        <v>8317</v>
      </c>
      <c r="R1319" t="s">
        <v>8319</v>
      </c>
      <c r="S1319" s="15">
        <f t="shared" si="58"/>
        <v>42520.235486111109</v>
      </c>
      <c r="T1319">
        <f t="shared" si="59"/>
        <v>2016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IFERROR(ROUND(E1320/L1320,2),"N/A")</f>
        <v>45.41</v>
      </c>
      <c r="Q1320" s="10" t="s">
        <v>8317</v>
      </c>
      <c r="R1320" t="s">
        <v>8319</v>
      </c>
      <c r="S1320" s="15">
        <f t="shared" si="58"/>
        <v>41985.043657407412</v>
      </c>
      <c r="T1320">
        <f t="shared" si="59"/>
        <v>2014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IFERROR(ROUND(E1321/L1321,2),"N/A")</f>
        <v>97.33</v>
      </c>
      <c r="Q1321" s="10" t="s">
        <v>8317</v>
      </c>
      <c r="R1321" t="s">
        <v>8319</v>
      </c>
      <c r="S1321" s="15">
        <f t="shared" si="58"/>
        <v>41816.812094907407</v>
      </c>
      <c r="T1321">
        <f t="shared" si="59"/>
        <v>2014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IFERROR(ROUND(E1322/L1322,2),"N/A")</f>
        <v>167.67</v>
      </c>
      <c r="Q1322" s="10" t="s">
        <v>8317</v>
      </c>
      <c r="R1322" t="s">
        <v>8319</v>
      </c>
      <c r="S1322" s="15">
        <f t="shared" si="58"/>
        <v>42705.690347222218</v>
      </c>
      <c r="T1322">
        <f t="shared" si="59"/>
        <v>2016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IFERROR(ROUND(E1323/L1323,2),"N/A")</f>
        <v>859.86</v>
      </c>
      <c r="Q1323" s="10" t="s">
        <v>8317</v>
      </c>
      <c r="R1323" t="s">
        <v>8319</v>
      </c>
      <c r="S1323" s="15">
        <f t="shared" si="58"/>
        <v>42697.74927083333</v>
      </c>
      <c r="T1323">
        <f t="shared" si="59"/>
        <v>2016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IFERROR(ROUND(E1324/L1324,2),"N/A")</f>
        <v>26.5</v>
      </c>
      <c r="Q1324" s="10" t="s">
        <v>8317</v>
      </c>
      <c r="R1324" t="s">
        <v>8319</v>
      </c>
      <c r="S1324" s="15">
        <f t="shared" si="58"/>
        <v>42115.656539351854</v>
      </c>
      <c r="T1324">
        <f t="shared" si="59"/>
        <v>2015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IFERROR(ROUND(E1325/L1325,2),"N/A")</f>
        <v>30.27</v>
      </c>
      <c r="Q1325" s="10" t="s">
        <v>8317</v>
      </c>
      <c r="R1325" t="s">
        <v>8319</v>
      </c>
      <c r="S1325" s="15">
        <f t="shared" si="58"/>
        <v>42451.698449074072</v>
      </c>
      <c r="T1325">
        <f t="shared" si="59"/>
        <v>2016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IFERROR(ROUND(E1326/L1326,2),"N/A")</f>
        <v>54.67</v>
      </c>
      <c r="Q1326" s="10" t="s">
        <v>8317</v>
      </c>
      <c r="R1326" t="s">
        <v>8319</v>
      </c>
      <c r="S1326" s="15">
        <f t="shared" si="58"/>
        <v>42626.633703703701</v>
      </c>
      <c r="T1326">
        <f t="shared" si="59"/>
        <v>2016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IFERROR(ROUND(E1327/L1327,2),"N/A")</f>
        <v>60.75</v>
      </c>
      <c r="Q1327" s="10" t="s">
        <v>8317</v>
      </c>
      <c r="R1327" t="s">
        <v>8319</v>
      </c>
      <c r="S1327" s="15">
        <f t="shared" si="58"/>
        <v>42704.086053240739</v>
      </c>
      <c r="T1327">
        <f t="shared" si="59"/>
        <v>2016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IFERROR(ROUND(E1328/L1328,2),"N/A")</f>
        <v>102.73</v>
      </c>
      <c r="Q1328" s="10" t="s">
        <v>8317</v>
      </c>
      <c r="R1328" t="s">
        <v>8319</v>
      </c>
      <c r="S1328" s="15">
        <f t="shared" si="58"/>
        <v>41974.791990740734</v>
      </c>
      <c r="T1328">
        <f t="shared" si="59"/>
        <v>2014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IFERROR(ROUND(E1329/L1329,2),"N/A")</f>
        <v>41.59</v>
      </c>
      <c r="Q1329" s="10" t="s">
        <v>8317</v>
      </c>
      <c r="R1329" t="s">
        <v>8319</v>
      </c>
      <c r="S1329" s="15">
        <f t="shared" si="58"/>
        <v>42123.678645833337</v>
      </c>
      <c r="T1329">
        <f t="shared" si="59"/>
        <v>2015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IFERROR(ROUND(E1330/L1330,2),"N/A")</f>
        <v>116.53</v>
      </c>
      <c r="Q1330" s="10" t="s">
        <v>8317</v>
      </c>
      <c r="R1330" t="s">
        <v>8319</v>
      </c>
      <c r="S1330" s="15">
        <f t="shared" si="58"/>
        <v>42612.642754629633</v>
      </c>
      <c r="T1330">
        <f t="shared" si="59"/>
        <v>2016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IFERROR(ROUND(E1331/L1331,2),"N/A")</f>
        <v>45.33</v>
      </c>
      <c r="Q1331" s="10" t="s">
        <v>8317</v>
      </c>
      <c r="R1331" t="s">
        <v>8319</v>
      </c>
      <c r="S1331" s="15">
        <f t="shared" si="58"/>
        <v>41935.221585648149</v>
      </c>
      <c r="T1331">
        <f t="shared" si="59"/>
        <v>2014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IFERROR(ROUND(E1332/L1332,2),"N/A")</f>
        <v>157.46</v>
      </c>
      <c r="Q1332" s="10" t="s">
        <v>8317</v>
      </c>
      <c r="R1332" t="s">
        <v>8319</v>
      </c>
      <c r="S1332" s="15">
        <f t="shared" si="58"/>
        <v>42522.276724537034</v>
      </c>
      <c r="T1332">
        <f t="shared" si="59"/>
        <v>2016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IFERROR(ROUND(E1333/L1333,2),"N/A")</f>
        <v>100.5</v>
      </c>
      <c r="Q1333" s="10" t="s">
        <v>8317</v>
      </c>
      <c r="R1333" t="s">
        <v>8319</v>
      </c>
      <c r="S1333" s="15">
        <f t="shared" si="58"/>
        <v>42569.50409722222</v>
      </c>
      <c r="T1333">
        <f t="shared" si="59"/>
        <v>2016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t="str">
        <f>IFERROR(ROUND(E1334/L1334,2),"N/A")</f>
        <v>N/A</v>
      </c>
      <c r="Q1334" s="10" t="s">
        <v>8317</v>
      </c>
      <c r="R1334" t="s">
        <v>8319</v>
      </c>
      <c r="S1334" s="15">
        <f t="shared" si="58"/>
        <v>42732.060277777782</v>
      </c>
      <c r="T1334">
        <f t="shared" si="59"/>
        <v>2016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t="str">
        <f>IFERROR(ROUND(E1335/L1335,2),"N/A")</f>
        <v>N/A</v>
      </c>
      <c r="Q1335" s="10" t="s">
        <v>8317</v>
      </c>
      <c r="R1335" t="s">
        <v>8319</v>
      </c>
      <c r="S1335" s="15">
        <f t="shared" si="58"/>
        <v>41806.106770833336</v>
      </c>
      <c r="T1335">
        <f t="shared" si="59"/>
        <v>2014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IFERROR(ROUND(E1336/L1336,2),"N/A")</f>
        <v>51.82</v>
      </c>
      <c r="Q1336" s="10" t="s">
        <v>8317</v>
      </c>
      <c r="R1336" t="s">
        <v>8319</v>
      </c>
      <c r="S1336" s="15">
        <f t="shared" si="58"/>
        <v>42410.774155092593</v>
      </c>
      <c r="T1336">
        <f t="shared" si="59"/>
        <v>2016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IFERROR(ROUND(E1337/L1337,2),"N/A")</f>
        <v>308.75</v>
      </c>
      <c r="Q1337" s="10" t="s">
        <v>8317</v>
      </c>
      <c r="R1337" t="s">
        <v>8319</v>
      </c>
      <c r="S1337" s="15">
        <f t="shared" si="58"/>
        <v>42313.936365740738</v>
      </c>
      <c r="T1337">
        <f t="shared" si="59"/>
        <v>2015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IFERROR(ROUND(E1338/L1338,2),"N/A")</f>
        <v>379.23</v>
      </c>
      <c r="Q1338" s="10" t="s">
        <v>8317</v>
      </c>
      <c r="R1338" t="s">
        <v>8319</v>
      </c>
      <c r="S1338" s="15">
        <f t="shared" si="58"/>
        <v>41955.863750000004</v>
      </c>
      <c r="T1338">
        <f t="shared" si="59"/>
        <v>2014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IFERROR(ROUND(E1339/L1339,2),"N/A")</f>
        <v>176.36</v>
      </c>
      <c r="Q1339" s="10" t="s">
        <v>8317</v>
      </c>
      <c r="R1339" t="s">
        <v>8319</v>
      </c>
      <c r="S1339" s="15">
        <f t="shared" si="58"/>
        <v>42767.577303240745</v>
      </c>
      <c r="T1339">
        <f t="shared" si="59"/>
        <v>2017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IFERROR(ROUND(E1340/L1340,2),"N/A")</f>
        <v>66.069999999999993</v>
      </c>
      <c r="Q1340" s="10" t="s">
        <v>8317</v>
      </c>
      <c r="R1340" t="s">
        <v>8319</v>
      </c>
      <c r="S1340" s="15">
        <f t="shared" si="58"/>
        <v>42188.803622685184</v>
      </c>
      <c r="T1340">
        <f t="shared" si="59"/>
        <v>2015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IFERROR(ROUND(E1341/L1341,2),"N/A")</f>
        <v>89.65</v>
      </c>
      <c r="Q1341" s="10" t="s">
        <v>8317</v>
      </c>
      <c r="R1341" t="s">
        <v>8319</v>
      </c>
      <c r="S1341" s="15">
        <f t="shared" si="58"/>
        <v>41936.647164351853</v>
      </c>
      <c r="T1341">
        <f t="shared" si="59"/>
        <v>2014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t="str">
        <f>IFERROR(ROUND(E1342/L1342,2),"N/A")</f>
        <v>N/A</v>
      </c>
      <c r="Q1342" s="10" t="s">
        <v>8317</v>
      </c>
      <c r="R1342" t="s">
        <v>8319</v>
      </c>
      <c r="S1342" s="15">
        <f t="shared" si="58"/>
        <v>41836.595520833333</v>
      </c>
      <c r="T1342">
        <f t="shared" si="59"/>
        <v>2014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IFERROR(ROUND(E1343/L1343,2),"N/A")</f>
        <v>382.39</v>
      </c>
      <c r="Q1343" s="10" t="s">
        <v>8317</v>
      </c>
      <c r="R1343" t="s">
        <v>8319</v>
      </c>
      <c r="S1343" s="15">
        <f t="shared" si="58"/>
        <v>42612.624039351853</v>
      </c>
      <c r="T1343">
        <f t="shared" si="59"/>
        <v>2016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IFERROR(ROUND(E1344/L1344,2),"N/A")</f>
        <v>100</v>
      </c>
      <c r="Q1344" s="10" t="s">
        <v>8317</v>
      </c>
      <c r="R1344" t="s">
        <v>8319</v>
      </c>
      <c r="S1344" s="15">
        <f t="shared" si="58"/>
        <v>42172.816423611104</v>
      </c>
      <c r="T1344">
        <f t="shared" si="59"/>
        <v>2015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IFERROR(ROUND(E1345/L1345,2),"N/A")</f>
        <v>158.36000000000001</v>
      </c>
      <c r="Q1345" s="10" t="s">
        <v>8317</v>
      </c>
      <c r="R1345" t="s">
        <v>8319</v>
      </c>
      <c r="S1345" s="15">
        <f t="shared" si="58"/>
        <v>42542.526423611111</v>
      </c>
      <c r="T1345">
        <f t="shared" si="59"/>
        <v>2016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IFERROR(ROUND(E1346/L1346,2),"N/A")</f>
        <v>40.76</v>
      </c>
      <c r="Q1346" s="10" t="s">
        <v>8320</v>
      </c>
      <c r="R1346" t="s">
        <v>8321</v>
      </c>
      <c r="S1346" s="15">
        <f t="shared" si="58"/>
        <v>42522.789803240739</v>
      </c>
      <c r="T1346">
        <f t="shared" si="59"/>
        <v>2016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IFERROR(ROUND(E1347/L1347,2),"N/A")</f>
        <v>53.57</v>
      </c>
      <c r="Q1347" s="10" t="s">
        <v>8320</v>
      </c>
      <c r="R1347" t="s">
        <v>8321</v>
      </c>
      <c r="S1347" s="15">
        <f t="shared" ref="S1347:S1410" si="60">(((J1347/60)/60)/24)+DATE(1970,1,1)</f>
        <v>41799.814340277779</v>
      </c>
      <c r="T1347">
        <f t="shared" ref="T1347:T1410" si="61">YEAR(S1347)</f>
        <v>2014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IFERROR(ROUND(E1348/L1348,2),"N/A")</f>
        <v>48.45</v>
      </c>
      <c r="Q1348" s="10" t="s">
        <v>8320</v>
      </c>
      <c r="R1348" t="s">
        <v>8321</v>
      </c>
      <c r="S1348" s="15">
        <f t="shared" si="60"/>
        <v>41422.075821759259</v>
      </c>
      <c r="T1348">
        <f t="shared" si="61"/>
        <v>2013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IFERROR(ROUND(E1349/L1349,2),"N/A")</f>
        <v>82.42</v>
      </c>
      <c r="Q1349" s="10" t="s">
        <v>8320</v>
      </c>
      <c r="R1349" t="s">
        <v>8321</v>
      </c>
      <c r="S1349" s="15">
        <f t="shared" si="60"/>
        <v>42040.638020833328</v>
      </c>
      <c r="T1349">
        <f t="shared" si="61"/>
        <v>2015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IFERROR(ROUND(E1350/L1350,2),"N/A")</f>
        <v>230.19</v>
      </c>
      <c r="Q1350" s="10" t="s">
        <v>8320</v>
      </c>
      <c r="R1350" t="s">
        <v>8321</v>
      </c>
      <c r="S1350" s="15">
        <f t="shared" si="60"/>
        <v>41963.506168981476</v>
      </c>
      <c r="T1350">
        <f t="shared" si="61"/>
        <v>2014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IFERROR(ROUND(E1351/L1351,2),"N/A")</f>
        <v>59.36</v>
      </c>
      <c r="Q1351" s="10" t="s">
        <v>8320</v>
      </c>
      <c r="R1351" t="s">
        <v>8321</v>
      </c>
      <c r="S1351" s="15">
        <f t="shared" si="60"/>
        <v>42317.33258101852</v>
      </c>
      <c r="T1351">
        <f t="shared" si="61"/>
        <v>2015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IFERROR(ROUND(E1352/L1352,2),"N/A")</f>
        <v>66.7</v>
      </c>
      <c r="Q1352" s="10" t="s">
        <v>8320</v>
      </c>
      <c r="R1352" t="s">
        <v>8321</v>
      </c>
      <c r="S1352" s="15">
        <f t="shared" si="60"/>
        <v>42334.013124999998</v>
      </c>
      <c r="T1352">
        <f t="shared" si="61"/>
        <v>2015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IFERROR(ROUND(E1353/L1353,2),"N/A")</f>
        <v>168.78</v>
      </c>
      <c r="Q1353" s="10" t="s">
        <v>8320</v>
      </c>
      <c r="R1353" t="s">
        <v>8321</v>
      </c>
      <c r="S1353" s="15">
        <f t="shared" si="60"/>
        <v>42382.74009259259</v>
      </c>
      <c r="T1353">
        <f t="shared" si="61"/>
        <v>2016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IFERROR(ROUND(E1354/L1354,2),"N/A")</f>
        <v>59.97</v>
      </c>
      <c r="Q1354" s="10" t="s">
        <v>8320</v>
      </c>
      <c r="R1354" t="s">
        <v>8321</v>
      </c>
      <c r="S1354" s="15">
        <f t="shared" si="60"/>
        <v>42200.578310185185</v>
      </c>
      <c r="T1354">
        <f t="shared" si="61"/>
        <v>2015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IFERROR(ROUND(E1355/L1355,2),"N/A")</f>
        <v>31.81</v>
      </c>
      <c r="Q1355" s="10" t="s">
        <v>8320</v>
      </c>
      <c r="R1355" t="s">
        <v>8321</v>
      </c>
      <c r="S1355" s="15">
        <f t="shared" si="60"/>
        <v>41309.11791666667</v>
      </c>
      <c r="T1355">
        <f t="shared" si="61"/>
        <v>2013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IFERROR(ROUND(E1356/L1356,2),"N/A")</f>
        <v>24.42</v>
      </c>
      <c r="Q1356" s="10" t="s">
        <v>8320</v>
      </c>
      <c r="R1356" t="s">
        <v>8321</v>
      </c>
      <c r="S1356" s="15">
        <f t="shared" si="60"/>
        <v>42502.807627314818</v>
      </c>
      <c r="T1356">
        <f t="shared" si="61"/>
        <v>2016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IFERROR(ROUND(E1357/L1357,2),"N/A")</f>
        <v>25.35</v>
      </c>
      <c r="Q1357" s="10" t="s">
        <v>8320</v>
      </c>
      <c r="R1357" t="s">
        <v>8321</v>
      </c>
      <c r="S1357" s="15">
        <f t="shared" si="60"/>
        <v>41213.254687499997</v>
      </c>
      <c r="T1357">
        <f t="shared" si="61"/>
        <v>2012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IFERROR(ROUND(E1358/L1358,2),"N/A")</f>
        <v>71.44</v>
      </c>
      <c r="Q1358" s="10" t="s">
        <v>8320</v>
      </c>
      <c r="R1358" t="s">
        <v>8321</v>
      </c>
      <c r="S1358" s="15">
        <f t="shared" si="60"/>
        <v>41430.038888888892</v>
      </c>
      <c r="T1358">
        <f t="shared" si="61"/>
        <v>2013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IFERROR(ROUND(E1359/L1359,2),"N/A")</f>
        <v>38.549999999999997</v>
      </c>
      <c r="Q1359" s="10" t="s">
        <v>8320</v>
      </c>
      <c r="R1359" t="s">
        <v>8321</v>
      </c>
      <c r="S1359" s="15">
        <f t="shared" si="60"/>
        <v>41304.962233796294</v>
      </c>
      <c r="T1359">
        <f t="shared" si="61"/>
        <v>2013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IFERROR(ROUND(E1360/L1360,2),"N/A")</f>
        <v>68.37</v>
      </c>
      <c r="Q1360" s="10" t="s">
        <v>8320</v>
      </c>
      <c r="R1360" t="s">
        <v>8321</v>
      </c>
      <c r="S1360" s="15">
        <f t="shared" si="60"/>
        <v>40689.570868055554</v>
      </c>
      <c r="T1360">
        <f t="shared" si="61"/>
        <v>2011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IFERROR(ROUND(E1361/L1361,2),"N/A")</f>
        <v>40.21</v>
      </c>
      <c r="Q1361" s="10" t="s">
        <v>8320</v>
      </c>
      <c r="R1361" t="s">
        <v>8321</v>
      </c>
      <c r="S1361" s="15">
        <f t="shared" si="60"/>
        <v>40668.814699074072</v>
      </c>
      <c r="T1361">
        <f t="shared" si="61"/>
        <v>2011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IFERROR(ROUND(E1362/L1362,2),"N/A")</f>
        <v>32.07</v>
      </c>
      <c r="Q1362" s="10" t="s">
        <v>8320</v>
      </c>
      <c r="R1362" t="s">
        <v>8321</v>
      </c>
      <c r="S1362" s="15">
        <f t="shared" si="60"/>
        <v>41095.900694444441</v>
      </c>
      <c r="T1362">
        <f t="shared" si="61"/>
        <v>2012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IFERROR(ROUND(E1363/L1363,2),"N/A")</f>
        <v>28.63</v>
      </c>
      <c r="Q1363" s="10" t="s">
        <v>8320</v>
      </c>
      <c r="R1363" t="s">
        <v>8321</v>
      </c>
      <c r="S1363" s="15">
        <f t="shared" si="60"/>
        <v>41781.717268518521</v>
      </c>
      <c r="T1363">
        <f t="shared" si="61"/>
        <v>2014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IFERROR(ROUND(E1364/L1364,2),"N/A")</f>
        <v>43.64</v>
      </c>
      <c r="Q1364" s="10" t="s">
        <v>8320</v>
      </c>
      <c r="R1364" t="s">
        <v>8321</v>
      </c>
      <c r="S1364" s="15">
        <f t="shared" si="60"/>
        <v>41464.934386574074</v>
      </c>
      <c r="T1364">
        <f t="shared" si="61"/>
        <v>2013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IFERROR(ROUND(E1365/L1365,2),"N/A")</f>
        <v>40</v>
      </c>
      <c r="Q1365" s="10" t="s">
        <v>8320</v>
      </c>
      <c r="R1365" t="s">
        <v>8321</v>
      </c>
      <c r="S1365" s="15">
        <f t="shared" si="60"/>
        <v>42396.8440625</v>
      </c>
      <c r="T1365">
        <f t="shared" si="61"/>
        <v>2016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IFERROR(ROUND(E1366/L1366,2),"N/A")</f>
        <v>346.04</v>
      </c>
      <c r="Q1366" s="10" t="s">
        <v>8323</v>
      </c>
      <c r="R1366" t="s">
        <v>8324</v>
      </c>
      <c r="S1366" s="15">
        <f t="shared" si="60"/>
        <v>41951.695671296293</v>
      </c>
      <c r="T1366">
        <f t="shared" si="61"/>
        <v>2014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IFERROR(ROUND(E1367/L1367,2),"N/A")</f>
        <v>81.739999999999995</v>
      </c>
      <c r="Q1367" s="10" t="s">
        <v>8323</v>
      </c>
      <c r="R1367" t="s">
        <v>8324</v>
      </c>
      <c r="S1367" s="15">
        <f t="shared" si="60"/>
        <v>42049.733240740738</v>
      </c>
      <c r="T1367">
        <f t="shared" si="61"/>
        <v>2015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IFERROR(ROUND(E1368/L1368,2),"N/A")</f>
        <v>64.540000000000006</v>
      </c>
      <c r="Q1368" s="10" t="s">
        <v>8323</v>
      </c>
      <c r="R1368" t="s">
        <v>8324</v>
      </c>
      <c r="S1368" s="15">
        <f t="shared" si="60"/>
        <v>41924.996099537035</v>
      </c>
      <c r="T1368">
        <f t="shared" si="61"/>
        <v>2014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IFERROR(ROUND(E1369/L1369,2),"N/A")</f>
        <v>63.48</v>
      </c>
      <c r="Q1369" s="10" t="s">
        <v>8323</v>
      </c>
      <c r="R1369" t="s">
        <v>8324</v>
      </c>
      <c r="S1369" s="15">
        <f t="shared" si="60"/>
        <v>42292.002893518518</v>
      </c>
      <c r="T1369">
        <f t="shared" si="61"/>
        <v>2015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IFERROR(ROUND(E1370/L1370,2),"N/A")</f>
        <v>63.62</v>
      </c>
      <c r="Q1370" s="10" t="s">
        <v>8323</v>
      </c>
      <c r="R1370" t="s">
        <v>8324</v>
      </c>
      <c r="S1370" s="15">
        <f t="shared" si="60"/>
        <v>42146.190902777773</v>
      </c>
      <c r="T1370">
        <f t="shared" si="61"/>
        <v>2015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IFERROR(ROUND(E1371/L1371,2),"N/A")</f>
        <v>83.97</v>
      </c>
      <c r="Q1371" s="10" t="s">
        <v>8323</v>
      </c>
      <c r="R1371" t="s">
        <v>8324</v>
      </c>
      <c r="S1371" s="15">
        <f t="shared" si="60"/>
        <v>41710.594282407408</v>
      </c>
      <c r="T1371">
        <f t="shared" si="61"/>
        <v>2014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IFERROR(ROUND(E1372/L1372,2),"N/A")</f>
        <v>77.75</v>
      </c>
      <c r="Q1372" s="10" t="s">
        <v>8323</v>
      </c>
      <c r="R1372" t="s">
        <v>8324</v>
      </c>
      <c r="S1372" s="15">
        <f t="shared" si="60"/>
        <v>41548.00335648148</v>
      </c>
      <c r="T1372">
        <f t="shared" si="61"/>
        <v>2013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IFERROR(ROUND(E1373/L1373,2),"N/A")</f>
        <v>107.07</v>
      </c>
      <c r="Q1373" s="10" t="s">
        <v>8323</v>
      </c>
      <c r="R1373" t="s">
        <v>8324</v>
      </c>
      <c r="S1373" s="15">
        <f t="shared" si="60"/>
        <v>42101.758587962962</v>
      </c>
      <c r="T1373">
        <f t="shared" si="61"/>
        <v>2015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IFERROR(ROUND(E1374/L1374,2),"N/A")</f>
        <v>38.75</v>
      </c>
      <c r="Q1374" s="10" t="s">
        <v>8323</v>
      </c>
      <c r="R1374" t="s">
        <v>8324</v>
      </c>
      <c r="S1374" s="15">
        <f t="shared" si="60"/>
        <v>41072.739953703705</v>
      </c>
      <c r="T1374">
        <f t="shared" si="61"/>
        <v>2012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IFERROR(ROUND(E1375/L1375,2),"N/A")</f>
        <v>201.94</v>
      </c>
      <c r="Q1375" s="10" t="s">
        <v>8323</v>
      </c>
      <c r="R1375" t="s">
        <v>8324</v>
      </c>
      <c r="S1375" s="15">
        <f t="shared" si="60"/>
        <v>42704.95177083333</v>
      </c>
      <c r="T1375">
        <f t="shared" si="61"/>
        <v>2016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IFERROR(ROUND(E1376/L1376,2),"N/A")</f>
        <v>43.06</v>
      </c>
      <c r="Q1376" s="10" t="s">
        <v>8323</v>
      </c>
      <c r="R1376" t="s">
        <v>8324</v>
      </c>
      <c r="S1376" s="15">
        <f t="shared" si="60"/>
        <v>42424.161898148144</v>
      </c>
      <c r="T1376">
        <f t="shared" si="61"/>
        <v>2016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IFERROR(ROUND(E1377/L1377,2),"N/A")</f>
        <v>62.87</v>
      </c>
      <c r="Q1377" s="10" t="s">
        <v>8323</v>
      </c>
      <c r="R1377" t="s">
        <v>8324</v>
      </c>
      <c r="S1377" s="15">
        <f t="shared" si="60"/>
        <v>42720.066192129627</v>
      </c>
      <c r="T1377">
        <f t="shared" si="61"/>
        <v>2016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IFERROR(ROUND(E1378/L1378,2),"N/A")</f>
        <v>55.61</v>
      </c>
      <c r="Q1378" s="10" t="s">
        <v>8323</v>
      </c>
      <c r="R1378" t="s">
        <v>8324</v>
      </c>
      <c r="S1378" s="15">
        <f t="shared" si="60"/>
        <v>42677.669050925921</v>
      </c>
      <c r="T1378">
        <f t="shared" si="61"/>
        <v>2016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IFERROR(ROUND(E1379/L1379,2),"N/A")</f>
        <v>48.71</v>
      </c>
      <c r="Q1379" s="10" t="s">
        <v>8323</v>
      </c>
      <c r="R1379" t="s">
        <v>8324</v>
      </c>
      <c r="S1379" s="15">
        <f t="shared" si="60"/>
        <v>42747.219560185185</v>
      </c>
      <c r="T1379">
        <f t="shared" si="61"/>
        <v>2017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IFERROR(ROUND(E1380/L1380,2),"N/A")</f>
        <v>30.58</v>
      </c>
      <c r="Q1380" s="10" t="s">
        <v>8323</v>
      </c>
      <c r="R1380" t="s">
        <v>8324</v>
      </c>
      <c r="S1380" s="15">
        <f t="shared" si="60"/>
        <v>42568.759374999994</v>
      </c>
      <c r="T1380">
        <f t="shared" si="61"/>
        <v>2016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IFERROR(ROUND(E1381/L1381,2),"N/A")</f>
        <v>73.91</v>
      </c>
      <c r="Q1381" s="10" t="s">
        <v>8323</v>
      </c>
      <c r="R1381" t="s">
        <v>8324</v>
      </c>
      <c r="S1381" s="15">
        <f t="shared" si="60"/>
        <v>42130.491620370376</v>
      </c>
      <c r="T1381">
        <f t="shared" si="61"/>
        <v>2015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IFERROR(ROUND(E1382/L1382,2),"N/A")</f>
        <v>21.2</v>
      </c>
      <c r="Q1382" s="10" t="s">
        <v>8323</v>
      </c>
      <c r="R1382" t="s">
        <v>8324</v>
      </c>
      <c r="S1382" s="15">
        <f t="shared" si="60"/>
        <v>42141.762800925921</v>
      </c>
      <c r="T1382">
        <f t="shared" si="61"/>
        <v>2015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IFERROR(ROUND(E1383/L1383,2),"N/A")</f>
        <v>73.36</v>
      </c>
      <c r="Q1383" s="10" t="s">
        <v>8323</v>
      </c>
      <c r="R1383" t="s">
        <v>8324</v>
      </c>
      <c r="S1383" s="15">
        <f t="shared" si="60"/>
        <v>42703.214409722219</v>
      </c>
      <c r="T1383">
        <f t="shared" si="61"/>
        <v>2016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IFERROR(ROUND(E1384/L1384,2),"N/A")</f>
        <v>56.41</v>
      </c>
      <c r="Q1384" s="10" t="s">
        <v>8323</v>
      </c>
      <c r="R1384" t="s">
        <v>8324</v>
      </c>
      <c r="S1384" s="15">
        <f t="shared" si="60"/>
        <v>41370.800185185188</v>
      </c>
      <c r="T1384">
        <f t="shared" si="61"/>
        <v>2013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IFERROR(ROUND(E1385/L1385,2),"N/A")</f>
        <v>50.25</v>
      </c>
      <c r="Q1385" s="10" t="s">
        <v>8323</v>
      </c>
      <c r="R1385" t="s">
        <v>8324</v>
      </c>
      <c r="S1385" s="15">
        <f t="shared" si="60"/>
        <v>42707.074976851851</v>
      </c>
      <c r="T1385">
        <f t="shared" si="61"/>
        <v>2016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IFERROR(ROUND(E1386/L1386,2),"N/A")</f>
        <v>68.94</v>
      </c>
      <c r="Q1386" s="10" t="s">
        <v>8323</v>
      </c>
      <c r="R1386" t="s">
        <v>8324</v>
      </c>
      <c r="S1386" s="15">
        <f t="shared" si="60"/>
        <v>42160.735208333332</v>
      </c>
      <c r="T1386">
        <f t="shared" si="61"/>
        <v>2015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IFERROR(ROUND(E1387/L1387,2),"N/A")</f>
        <v>65.91</v>
      </c>
      <c r="Q1387" s="10" t="s">
        <v>8323</v>
      </c>
      <c r="R1387" t="s">
        <v>8324</v>
      </c>
      <c r="S1387" s="15">
        <f t="shared" si="60"/>
        <v>42433.688900462963</v>
      </c>
      <c r="T1387">
        <f t="shared" si="61"/>
        <v>2016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IFERROR(ROUND(E1388/L1388,2),"N/A")</f>
        <v>62.5</v>
      </c>
      <c r="Q1388" s="10" t="s">
        <v>8323</v>
      </c>
      <c r="R1388" t="s">
        <v>8324</v>
      </c>
      <c r="S1388" s="15">
        <f t="shared" si="60"/>
        <v>42184.646863425922</v>
      </c>
      <c r="T1388">
        <f t="shared" si="61"/>
        <v>2015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IFERROR(ROUND(E1389/L1389,2),"N/A")</f>
        <v>70.06</v>
      </c>
      <c r="Q1389" s="10" t="s">
        <v>8323</v>
      </c>
      <c r="R1389" t="s">
        <v>8324</v>
      </c>
      <c r="S1389" s="15">
        <f t="shared" si="60"/>
        <v>42126.92123842593</v>
      </c>
      <c r="T1389">
        <f t="shared" si="61"/>
        <v>2015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IFERROR(ROUND(E1390/L1390,2),"N/A")</f>
        <v>60.18</v>
      </c>
      <c r="Q1390" s="10" t="s">
        <v>8323</v>
      </c>
      <c r="R1390" t="s">
        <v>8324</v>
      </c>
      <c r="S1390" s="15">
        <f t="shared" si="60"/>
        <v>42634.614780092597</v>
      </c>
      <c r="T1390">
        <f t="shared" si="61"/>
        <v>2016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IFERROR(ROUND(E1391/L1391,2),"N/A")</f>
        <v>21.38</v>
      </c>
      <c r="Q1391" s="10" t="s">
        <v>8323</v>
      </c>
      <c r="R1391" t="s">
        <v>8324</v>
      </c>
      <c r="S1391" s="15">
        <f t="shared" si="60"/>
        <v>42565.480983796297</v>
      </c>
      <c r="T1391">
        <f t="shared" si="61"/>
        <v>2016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IFERROR(ROUND(E1392/L1392,2),"N/A")</f>
        <v>160.79</v>
      </c>
      <c r="Q1392" s="10" t="s">
        <v>8323</v>
      </c>
      <c r="R1392" t="s">
        <v>8324</v>
      </c>
      <c r="S1392" s="15">
        <f t="shared" si="60"/>
        <v>42087.803310185183</v>
      </c>
      <c r="T1392">
        <f t="shared" si="61"/>
        <v>2015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IFERROR(ROUND(E1393/L1393,2),"N/A")</f>
        <v>42.38</v>
      </c>
      <c r="Q1393" s="10" t="s">
        <v>8323</v>
      </c>
      <c r="R1393" t="s">
        <v>8324</v>
      </c>
      <c r="S1393" s="15">
        <f t="shared" si="60"/>
        <v>42193.650671296295</v>
      </c>
      <c r="T1393">
        <f t="shared" si="61"/>
        <v>2015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IFERROR(ROUND(E1394/L1394,2),"N/A")</f>
        <v>27.32</v>
      </c>
      <c r="Q1394" s="10" t="s">
        <v>8323</v>
      </c>
      <c r="R1394" t="s">
        <v>8324</v>
      </c>
      <c r="S1394" s="15">
        <f t="shared" si="60"/>
        <v>42401.154930555553</v>
      </c>
      <c r="T1394">
        <f t="shared" si="61"/>
        <v>2016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IFERROR(ROUND(E1395/L1395,2),"N/A")</f>
        <v>196.83</v>
      </c>
      <c r="Q1395" s="10" t="s">
        <v>8323</v>
      </c>
      <c r="R1395" t="s">
        <v>8324</v>
      </c>
      <c r="S1395" s="15">
        <f t="shared" si="60"/>
        <v>42553.681979166664</v>
      </c>
      <c r="T1395">
        <f t="shared" si="61"/>
        <v>2016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IFERROR(ROUND(E1396/L1396,2),"N/A")</f>
        <v>53.88</v>
      </c>
      <c r="Q1396" s="10" t="s">
        <v>8323</v>
      </c>
      <c r="R1396" t="s">
        <v>8324</v>
      </c>
      <c r="S1396" s="15">
        <f t="shared" si="60"/>
        <v>42752.144976851851</v>
      </c>
      <c r="T1396">
        <f t="shared" si="61"/>
        <v>2017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IFERROR(ROUND(E1397/L1397,2),"N/A")</f>
        <v>47.76</v>
      </c>
      <c r="Q1397" s="10" t="s">
        <v>8323</v>
      </c>
      <c r="R1397" t="s">
        <v>8324</v>
      </c>
      <c r="S1397" s="15">
        <f t="shared" si="60"/>
        <v>42719.90834490741</v>
      </c>
      <c r="T1397">
        <f t="shared" si="61"/>
        <v>2016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IFERROR(ROUND(E1398/L1398,2),"N/A")</f>
        <v>88.19</v>
      </c>
      <c r="Q1398" s="10" t="s">
        <v>8323</v>
      </c>
      <c r="R1398" t="s">
        <v>8324</v>
      </c>
      <c r="S1398" s="15">
        <f t="shared" si="60"/>
        <v>42018.99863425926</v>
      </c>
      <c r="T1398">
        <f t="shared" si="61"/>
        <v>2015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IFERROR(ROUND(E1399/L1399,2),"N/A")</f>
        <v>72.06</v>
      </c>
      <c r="Q1399" s="10" t="s">
        <v>8323</v>
      </c>
      <c r="R1399" t="s">
        <v>8324</v>
      </c>
      <c r="S1399" s="15">
        <f t="shared" si="60"/>
        <v>42640.917939814812</v>
      </c>
      <c r="T1399">
        <f t="shared" si="61"/>
        <v>2016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IFERROR(ROUND(E1400/L1400,2),"N/A")</f>
        <v>74.25</v>
      </c>
      <c r="Q1400" s="10" t="s">
        <v>8323</v>
      </c>
      <c r="R1400" t="s">
        <v>8324</v>
      </c>
      <c r="S1400" s="15">
        <f t="shared" si="60"/>
        <v>42526.874236111107</v>
      </c>
      <c r="T1400">
        <f t="shared" si="61"/>
        <v>2016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IFERROR(ROUND(E1401/L1401,2),"N/A")</f>
        <v>61.7</v>
      </c>
      <c r="Q1401" s="10" t="s">
        <v>8323</v>
      </c>
      <c r="R1401" t="s">
        <v>8324</v>
      </c>
      <c r="S1401" s="15">
        <f t="shared" si="60"/>
        <v>41889.004317129627</v>
      </c>
      <c r="T1401">
        <f t="shared" si="61"/>
        <v>2014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IFERROR(ROUND(E1402/L1402,2),"N/A")</f>
        <v>17.239999999999998</v>
      </c>
      <c r="Q1402" s="10" t="s">
        <v>8323</v>
      </c>
      <c r="R1402" t="s">
        <v>8324</v>
      </c>
      <c r="S1402" s="15">
        <f t="shared" si="60"/>
        <v>42498.341122685189</v>
      </c>
      <c r="T1402">
        <f t="shared" si="61"/>
        <v>2016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IFERROR(ROUND(E1403/L1403,2),"N/A")</f>
        <v>51.72</v>
      </c>
      <c r="Q1403" s="10" t="s">
        <v>8323</v>
      </c>
      <c r="R1403" t="s">
        <v>8324</v>
      </c>
      <c r="S1403" s="15">
        <f t="shared" si="60"/>
        <v>41399.99622685185</v>
      </c>
      <c r="T1403">
        <f t="shared" si="61"/>
        <v>2013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IFERROR(ROUND(E1404/L1404,2),"N/A")</f>
        <v>24.15</v>
      </c>
      <c r="Q1404" s="10" t="s">
        <v>8323</v>
      </c>
      <c r="R1404" t="s">
        <v>8324</v>
      </c>
      <c r="S1404" s="15">
        <f t="shared" si="60"/>
        <v>42065.053368055553</v>
      </c>
      <c r="T1404">
        <f t="shared" si="61"/>
        <v>2015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IFERROR(ROUND(E1405/L1405,2),"N/A")</f>
        <v>62.17</v>
      </c>
      <c r="Q1405" s="10" t="s">
        <v>8323</v>
      </c>
      <c r="R1405" t="s">
        <v>8324</v>
      </c>
      <c r="S1405" s="15">
        <f t="shared" si="60"/>
        <v>41451.062905092593</v>
      </c>
      <c r="T1405">
        <f t="shared" si="61"/>
        <v>2013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IFERROR(ROUND(E1406/L1406,2),"N/A")</f>
        <v>48.2</v>
      </c>
      <c r="Q1406" s="10" t="s">
        <v>8320</v>
      </c>
      <c r="R1406" t="s">
        <v>8339</v>
      </c>
      <c r="S1406" s="15">
        <f t="shared" si="60"/>
        <v>42032.510243055556</v>
      </c>
      <c r="T1406">
        <f t="shared" si="61"/>
        <v>2015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IFERROR(ROUND(E1407/L1407,2),"N/A")</f>
        <v>6.18</v>
      </c>
      <c r="Q1407" s="10" t="s">
        <v>8320</v>
      </c>
      <c r="R1407" t="s">
        <v>8339</v>
      </c>
      <c r="S1407" s="15">
        <f t="shared" si="60"/>
        <v>41941.680567129632</v>
      </c>
      <c r="T1407">
        <f t="shared" si="61"/>
        <v>2014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IFERROR(ROUND(E1408/L1408,2),"N/A")</f>
        <v>5</v>
      </c>
      <c r="Q1408" s="10" t="s">
        <v>8320</v>
      </c>
      <c r="R1408" t="s">
        <v>8339</v>
      </c>
      <c r="S1408" s="15">
        <f t="shared" si="60"/>
        <v>42297.432951388888</v>
      </c>
      <c r="T1408">
        <f t="shared" si="61"/>
        <v>2015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IFERROR(ROUND(E1409/L1409,2),"N/A")</f>
        <v>7.5</v>
      </c>
      <c r="Q1409" s="10" t="s">
        <v>8320</v>
      </c>
      <c r="R1409" t="s">
        <v>8339</v>
      </c>
      <c r="S1409" s="15">
        <f t="shared" si="60"/>
        <v>41838.536782407406</v>
      </c>
      <c r="T1409">
        <f t="shared" si="61"/>
        <v>2014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IFERROR(ROUND(E1410/L1410,2),"N/A")</f>
        <v>12</v>
      </c>
      <c r="Q1410" s="10" t="s">
        <v>8320</v>
      </c>
      <c r="R1410" t="s">
        <v>8339</v>
      </c>
      <c r="S1410" s="15">
        <f t="shared" si="60"/>
        <v>42291.872175925921</v>
      </c>
      <c r="T1410">
        <f t="shared" si="61"/>
        <v>2015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t="str">
        <f>IFERROR(ROUND(E1411/L1411,2),"N/A")</f>
        <v>N/A</v>
      </c>
      <c r="Q1411" s="10" t="s">
        <v>8320</v>
      </c>
      <c r="R1411" t="s">
        <v>8339</v>
      </c>
      <c r="S1411" s="15">
        <f t="shared" ref="S1411:S1474" si="62">(((J1411/60)/60)/24)+DATE(1970,1,1)</f>
        <v>41945.133506944447</v>
      </c>
      <c r="T1411">
        <f t="shared" ref="T1411:T1474" si="63">YEAR(S1411)</f>
        <v>2014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IFERROR(ROUND(E1412/L1412,2),"N/A")</f>
        <v>1</v>
      </c>
      <c r="Q1412" s="10" t="s">
        <v>8320</v>
      </c>
      <c r="R1412" t="s">
        <v>8339</v>
      </c>
      <c r="S1412" s="15">
        <f t="shared" si="62"/>
        <v>42479.318518518514</v>
      </c>
      <c r="T1412">
        <f t="shared" si="63"/>
        <v>2016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IFERROR(ROUND(E1413/L1413,2),"N/A")</f>
        <v>2.33</v>
      </c>
      <c r="Q1413" s="10" t="s">
        <v>8320</v>
      </c>
      <c r="R1413" t="s">
        <v>8339</v>
      </c>
      <c r="S1413" s="15">
        <f t="shared" si="62"/>
        <v>42013.059027777781</v>
      </c>
      <c r="T1413">
        <f t="shared" si="63"/>
        <v>2015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IFERROR(ROUND(E1414/L1414,2),"N/A")</f>
        <v>24.62</v>
      </c>
      <c r="Q1414" s="10" t="s">
        <v>8320</v>
      </c>
      <c r="R1414" t="s">
        <v>8339</v>
      </c>
      <c r="S1414" s="15">
        <f t="shared" si="62"/>
        <v>41947.063645833332</v>
      </c>
      <c r="T1414">
        <f t="shared" si="63"/>
        <v>2014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IFERROR(ROUND(E1415/L1415,2),"N/A")</f>
        <v>100</v>
      </c>
      <c r="Q1415" s="10" t="s">
        <v>8320</v>
      </c>
      <c r="R1415" t="s">
        <v>8339</v>
      </c>
      <c r="S1415" s="15">
        <f t="shared" si="62"/>
        <v>42360.437152777777</v>
      </c>
      <c r="T1415">
        <f t="shared" si="63"/>
        <v>2015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IFERROR(ROUND(E1416/L1416,2),"N/A")</f>
        <v>1</v>
      </c>
      <c r="Q1416" s="10" t="s">
        <v>8320</v>
      </c>
      <c r="R1416" t="s">
        <v>8339</v>
      </c>
      <c r="S1416" s="15">
        <f t="shared" si="62"/>
        <v>42708.25309027778</v>
      </c>
      <c r="T1416">
        <f t="shared" si="63"/>
        <v>2016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IFERROR(ROUND(E1417/L1417,2),"N/A")</f>
        <v>88.89</v>
      </c>
      <c r="Q1417" s="10" t="s">
        <v>8320</v>
      </c>
      <c r="R1417" t="s">
        <v>8339</v>
      </c>
      <c r="S1417" s="15">
        <f t="shared" si="62"/>
        <v>42192.675821759258</v>
      </c>
      <c r="T1417">
        <f t="shared" si="63"/>
        <v>2015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t="str">
        <f>IFERROR(ROUND(E1418/L1418,2),"N/A")</f>
        <v>N/A</v>
      </c>
      <c r="Q1418" s="10" t="s">
        <v>8320</v>
      </c>
      <c r="R1418" t="s">
        <v>8339</v>
      </c>
      <c r="S1418" s="15">
        <f t="shared" si="62"/>
        <v>42299.926145833335</v>
      </c>
      <c r="T1418">
        <f t="shared" si="63"/>
        <v>2015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IFERROR(ROUND(E1419/L1419,2),"N/A")</f>
        <v>27.5</v>
      </c>
      <c r="Q1419" s="10" t="s">
        <v>8320</v>
      </c>
      <c r="R1419" t="s">
        <v>8339</v>
      </c>
      <c r="S1419" s="15">
        <f t="shared" si="62"/>
        <v>42232.15016203704</v>
      </c>
      <c r="T1419">
        <f t="shared" si="63"/>
        <v>2015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IFERROR(ROUND(E1420/L1420,2),"N/A")</f>
        <v>6</v>
      </c>
      <c r="Q1420" s="10" t="s">
        <v>8320</v>
      </c>
      <c r="R1420" t="s">
        <v>8339</v>
      </c>
      <c r="S1420" s="15">
        <f t="shared" si="62"/>
        <v>42395.456412037034</v>
      </c>
      <c r="T1420">
        <f t="shared" si="63"/>
        <v>2016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IFERROR(ROUND(E1421/L1421,2),"N/A")</f>
        <v>44.5</v>
      </c>
      <c r="Q1421" s="10" t="s">
        <v>8320</v>
      </c>
      <c r="R1421" t="s">
        <v>8339</v>
      </c>
      <c r="S1421" s="15">
        <f t="shared" si="62"/>
        <v>42622.456238425926</v>
      </c>
      <c r="T1421">
        <f t="shared" si="63"/>
        <v>2016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IFERROR(ROUND(E1422/L1422,2),"N/A")</f>
        <v>1</v>
      </c>
      <c r="Q1422" s="10" t="s">
        <v>8320</v>
      </c>
      <c r="R1422" t="s">
        <v>8339</v>
      </c>
      <c r="S1422" s="15">
        <f t="shared" si="62"/>
        <v>42524.667662037042</v>
      </c>
      <c r="T1422">
        <f t="shared" si="63"/>
        <v>2016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IFERROR(ROUND(E1423/L1423,2),"N/A")</f>
        <v>100</v>
      </c>
      <c r="Q1423" s="10" t="s">
        <v>8320</v>
      </c>
      <c r="R1423" t="s">
        <v>8339</v>
      </c>
      <c r="S1423" s="15">
        <f t="shared" si="62"/>
        <v>42013.915613425925</v>
      </c>
      <c r="T1423">
        <f t="shared" si="63"/>
        <v>2015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IFERROR(ROUND(E1424/L1424,2),"N/A")</f>
        <v>13</v>
      </c>
      <c r="Q1424" s="10" t="s">
        <v>8320</v>
      </c>
      <c r="R1424" t="s">
        <v>8339</v>
      </c>
      <c r="S1424" s="15">
        <f t="shared" si="62"/>
        <v>42604.239629629628</v>
      </c>
      <c r="T1424">
        <f t="shared" si="63"/>
        <v>2016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IFERROR(ROUND(E1425/L1425,2),"N/A")</f>
        <v>100</v>
      </c>
      <c r="Q1425" s="10" t="s">
        <v>8320</v>
      </c>
      <c r="R1425" t="s">
        <v>8339</v>
      </c>
      <c r="S1425" s="15">
        <f t="shared" si="62"/>
        <v>42340.360312500001</v>
      </c>
      <c r="T1425">
        <f t="shared" si="63"/>
        <v>2015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IFERROR(ROUND(E1426/L1426,2),"N/A")</f>
        <v>109.07</v>
      </c>
      <c r="Q1426" s="10" t="s">
        <v>8320</v>
      </c>
      <c r="R1426" t="s">
        <v>8339</v>
      </c>
      <c r="S1426" s="15">
        <f t="shared" si="62"/>
        <v>42676.717615740738</v>
      </c>
      <c r="T1426">
        <f t="shared" si="63"/>
        <v>2016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t="str">
        <f>IFERROR(ROUND(E1427/L1427,2),"N/A")</f>
        <v>N/A</v>
      </c>
      <c r="Q1427" s="10" t="s">
        <v>8320</v>
      </c>
      <c r="R1427" t="s">
        <v>8339</v>
      </c>
      <c r="S1427" s="15">
        <f t="shared" si="62"/>
        <v>42093.131469907406</v>
      </c>
      <c r="T1427">
        <f t="shared" si="63"/>
        <v>2015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t="str">
        <f>IFERROR(ROUND(E1428/L1428,2),"N/A")</f>
        <v>N/A</v>
      </c>
      <c r="Q1428" s="10" t="s">
        <v>8320</v>
      </c>
      <c r="R1428" t="s">
        <v>8339</v>
      </c>
      <c r="S1428" s="15">
        <f t="shared" si="62"/>
        <v>42180.390277777777</v>
      </c>
      <c r="T1428">
        <f t="shared" si="63"/>
        <v>2015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IFERROR(ROUND(E1429/L1429,2),"N/A")</f>
        <v>104.75</v>
      </c>
      <c r="Q1429" s="10" t="s">
        <v>8320</v>
      </c>
      <c r="R1429" t="s">
        <v>8339</v>
      </c>
      <c r="S1429" s="15">
        <f t="shared" si="62"/>
        <v>42601.851678240739</v>
      </c>
      <c r="T1429">
        <f t="shared" si="63"/>
        <v>2016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IFERROR(ROUND(E1430/L1430,2),"N/A")</f>
        <v>15</v>
      </c>
      <c r="Q1430" s="10" t="s">
        <v>8320</v>
      </c>
      <c r="R1430" t="s">
        <v>8339</v>
      </c>
      <c r="S1430" s="15">
        <f t="shared" si="62"/>
        <v>42432.379826388889</v>
      </c>
      <c r="T1430">
        <f t="shared" si="63"/>
        <v>2016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t="str">
        <f>IFERROR(ROUND(E1431/L1431,2),"N/A")</f>
        <v>N/A</v>
      </c>
      <c r="Q1431" s="10" t="s">
        <v>8320</v>
      </c>
      <c r="R1431" t="s">
        <v>8339</v>
      </c>
      <c r="S1431" s="15">
        <f t="shared" si="62"/>
        <v>42074.060671296291</v>
      </c>
      <c r="T1431">
        <f t="shared" si="63"/>
        <v>2015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IFERROR(ROUND(E1432/L1432,2),"N/A")</f>
        <v>80.599999999999994</v>
      </c>
      <c r="Q1432" s="10" t="s">
        <v>8320</v>
      </c>
      <c r="R1432" t="s">
        <v>8339</v>
      </c>
      <c r="S1432" s="15">
        <f t="shared" si="62"/>
        <v>41961.813518518517</v>
      </c>
      <c r="T1432">
        <f t="shared" si="63"/>
        <v>2014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IFERROR(ROUND(E1433/L1433,2),"N/A")</f>
        <v>115.55</v>
      </c>
      <c r="Q1433" s="10" t="s">
        <v>8320</v>
      </c>
      <c r="R1433" t="s">
        <v>8339</v>
      </c>
      <c r="S1433" s="15">
        <f t="shared" si="62"/>
        <v>42304.210833333331</v>
      </c>
      <c r="T1433">
        <f t="shared" si="63"/>
        <v>2015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t="str">
        <f>IFERROR(ROUND(E1434/L1434,2),"N/A")</f>
        <v>N/A</v>
      </c>
      <c r="Q1434" s="10" t="s">
        <v>8320</v>
      </c>
      <c r="R1434" t="s">
        <v>8339</v>
      </c>
      <c r="S1434" s="15">
        <f t="shared" si="62"/>
        <v>42175.780416666668</v>
      </c>
      <c r="T1434">
        <f t="shared" si="63"/>
        <v>2015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IFERROR(ROUND(E1435/L1435,2),"N/A")</f>
        <v>80.5</v>
      </c>
      <c r="Q1435" s="10" t="s">
        <v>8320</v>
      </c>
      <c r="R1435" t="s">
        <v>8339</v>
      </c>
      <c r="S1435" s="15">
        <f t="shared" si="62"/>
        <v>42673.625868055555</v>
      </c>
      <c r="T1435">
        <f t="shared" si="63"/>
        <v>2016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IFERROR(ROUND(E1436/L1436,2),"N/A")</f>
        <v>744.55</v>
      </c>
      <c r="Q1436" s="10" t="s">
        <v>8320</v>
      </c>
      <c r="R1436" t="s">
        <v>8339</v>
      </c>
      <c r="S1436" s="15">
        <f t="shared" si="62"/>
        <v>42142.767106481479</v>
      </c>
      <c r="T1436">
        <f t="shared" si="63"/>
        <v>2015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IFERROR(ROUND(E1437/L1437,2),"N/A")</f>
        <v>7.5</v>
      </c>
      <c r="Q1437" s="10" t="s">
        <v>8320</v>
      </c>
      <c r="R1437" t="s">
        <v>8339</v>
      </c>
      <c r="S1437" s="15">
        <f t="shared" si="62"/>
        <v>42258.780324074076</v>
      </c>
      <c r="T1437">
        <f t="shared" si="63"/>
        <v>2015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IFERROR(ROUND(E1438/L1438,2),"N/A")</f>
        <v>38.5</v>
      </c>
      <c r="Q1438" s="10" t="s">
        <v>8320</v>
      </c>
      <c r="R1438" t="s">
        <v>8339</v>
      </c>
      <c r="S1438" s="15">
        <f t="shared" si="62"/>
        <v>42391.35019675926</v>
      </c>
      <c r="T1438">
        <f t="shared" si="63"/>
        <v>2016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IFERROR(ROUND(E1439/L1439,2),"N/A")</f>
        <v>36.68</v>
      </c>
      <c r="Q1439" s="10" t="s">
        <v>8320</v>
      </c>
      <c r="R1439" t="s">
        <v>8339</v>
      </c>
      <c r="S1439" s="15">
        <f t="shared" si="62"/>
        <v>41796.531701388885</v>
      </c>
      <c r="T1439">
        <f t="shared" si="63"/>
        <v>2014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IFERROR(ROUND(E1440/L1440,2),"N/A")</f>
        <v>75</v>
      </c>
      <c r="Q1440" s="10" t="s">
        <v>8320</v>
      </c>
      <c r="R1440" t="s">
        <v>8339</v>
      </c>
      <c r="S1440" s="15">
        <f t="shared" si="62"/>
        <v>42457.871516203704</v>
      </c>
      <c r="T1440">
        <f t="shared" si="63"/>
        <v>2016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IFERROR(ROUND(E1441/L1441,2),"N/A")</f>
        <v>30</v>
      </c>
      <c r="Q1441" s="10" t="s">
        <v>8320</v>
      </c>
      <c r="R1441" t="s">
        <v>8339</v>
      </c>
      <c r="S1441" s="15">
        <f t="shared" si="62"/>
        <v>42040.829872685179</v>
      </c>
      <c r="T1441">
        <f t="shared" si="63"/>
        <v>2015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IFERROR(ROUND(E1442/L1442,2),"N/A")</f>
        <v>1</v>
      </c>
      <c r="Q1442" s="10" t="s">
        <v>8320</v>
      </c>
      <c r="R1442" t="s">
        <v>8339</v>
      </c>
      <c r="S1442" s="15">
        <f t="shared" si="62"/>
        <v>42486.748414351852</v>
      </c>
      <c r="T1442">
        <f t="shared" si="63"/>
        <v>2016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IFERROR(ROUND(E1443/L1443,2),"N/A")</f>
        <v>673.33</v>
      </c>
      <c r="Q1443" s="10" t="s">
        <v>8320</v>
      </c>
      <c r="R1443" t="s">
        <v>8339</v>
      </c>
      <c r="S1443" s="15">
        <f t="shared" si="62"/>
        <v>42198.765844907408</v>
      </c>
      <c r="T1443">
        <f t="shared" si="63"/>
        <v>2015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t="str">
        <f>IFERROR(ROUND(E1444/L1444,2),"N/A")</f>
        <v>N/A</v>
      </c>
      <c r="Q1444" s="10" t="s">
        <v>8320</v>
      </c>
      <c r="R1444" t="s">
        <v>8339</v>
      </c>
      <c r="S1444" s="15">
        <f t="shared" si="62"/>
        <v>42485.64534722222</v>
      </c>
      <c r="T1444">
        <f t="shared" si="63"/>
        <v>2016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t="str">
        <f>IFERROR(ROUND(E1445/L1445,2),"N/A")</f>
        <v>N/A</v>
      </c>
      <c r="Q1445" s="10" t="s">
        <v>8320</v>
      </c>
      <c r="R1445" t="s">
        <v>8339</v>
      </c>
      <c r="S1445" s="15">
        <f t="shared" si="62"/>
        <v>42707.926030092596</v>
      </c>
      <c r="T1445">
        <f t="shared" si="63"/>
        <v>2016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t="str">
        <f>IFERROR(ROUND(E1446/L1446,2),"N/A")</f>
        <v>N/A</v>
      </c>
      <c r="Q1446" s="10" t="s">
        <v>8320</v>
      </c>
      <c r="R1446" t="s">
        <v>8339</v>
      </c>
      <c r="S1446" s="15">
        <f t="shared" si="62"/>
        <v>42199.873402777783</v>
      </c>
      <c r="T1446">
        <f t="shared" si="63"/>
        <v>2015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t="str">
        <f>IFERROR(ROUND(E1447/L1447,2),"N/A")</f>
        <v>N/A</v>
      </c>
      <c r="Q1447" s="10" t="s">
        <v>8320</v>
      </c>
      <c r="R1447" t="s">
        <v>8339</v>
      </c>
      <c r="S1447" s="15">
        <f t="shared" si="62"/>
        <v>42139.542303240742</v>
      </c>
      <c r="T1447">
        <f t="shared" si="63"/>
        <v>2015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t="str">
        <f>IFERROR(ROUND(E1448/L1448,2),"N/A")</f>
        <v>N/A</v>
      </c>
      <c r="Q1448" s="10" t="s">
        <v>8320</v>
      </c>
      <c r="R1448" t="s">
        <v>8339</v>
      </c>
      <c r="S1448" s="15">
        <f t="shared" si="62"/>
        <v>42461.447662037041</v>
      </c>
      <c r="T1448">
        <f t="shared" si="63"/>
        <v>2016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IFERROR(ROUND(E1449/L1449,2),"N/A")</f>
        <v>25</v>
      </c>
      <c r="Q1449" s="10" t="s">
        <v>8320</v>
      </c>
      <c r="R1449" t="s">
        <v>8339</v>
      </c>
      <c r="S1449" s="15">
        <f t="shared" si="62"/>
        <v>42529.730717592596</v>
      </c>
      <c r="T1449">
        <f t="shared" si="63"/>
        <v>2016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t="str">
        <f>IFERROR(ROUND(E1450/L1450,2),"N/A")</f>
        <v>N/A</v>
      </c>
      <c r="Q1450" s="10" t="s">
        <v>8320</v>
      </c>
      <c r="R1450" t="s">
        <v>8339</v>
      </c>
      <c r="S1450" s="15">
        <f t="shared" si="62"/>
        <v>42115.936550925922</v>
      </c>
      <c r="T1450">
        <f t="shared" si="63"/>
        <v>2015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t="str">
        <f>IFERROR(ROUND(E1451/L1451,2),"N/A")</f>
        <v>N/A</v>
      </c>
      <c r="Q1451" s="10" t="s">
        <v>8320</v>
      </c>
      <c r="R1451" t="s">
        <v>8339</v>
      </c>
      <c r="S1451" s="15">
        <f t="shared" si="62"/>
        <v>42086.811400462961</v>
      </c>
      <c r="T1451">
        <f t="shared" si="63"/>
        <v>2015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IFERROR(ROUND(E1452/L1452,2),"N/A")</f>
        <v>1</v>
      </c>
      <c r="Q1452" s="10" t="s">
        <v>8320</v>
      </c>
      <c r="R1452" t="s">
        <v>8339</v>
      </c>
      <c r="S1452" s="15">
        <f t="shared" si="62"/>
        <v>42390.171261574069</v>
      </c>
      <c r="T1452">
        <f t="shared" si="63"/>
        <v>2016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IFERROR(ROUND(E1453/L1453,2),"N/A")</f>
        <v>1</v>
      </c>
      <c r="Q1453" s="10" t="s">
        <v>8320</v>
      </c>
      <c r="R1453" t="s">
        <v>8339</v>
      </c>
      <c r="S1453" s="15">
        <f t="shared" si="62"/>
        <v>41931.959016203706</v>
      </c>
      <c r="T1453">
        <f t="shared" si="63"/>
        <v>2014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t="str">
        <f>IFERROR(ROUND(E1454/L1454,2),"N/A")</f>
        <v>N/A</v>
      </c>
      <c r="Q1454" s="10" t="s">
        <v>8320</v>
      </c>
      <c r="R1454" t="s">
        <v>8339</v>
      </c>
      <c r="S1454" s="15">
        <f t="shared" si="62"/>
        <v>41818.703275462962</v>
      </c>
      <c r="T1454">
        <f t="shared" si="63"/>
        <v>2014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t="str">
        <f>IFERROR(ROUND(E1455/L1455,2),"N/A")</f>
        <v>N/A</v>
      </c>
      <c r="Q1455" s="10" t="s">
        <v>8320</v>
      </c>
      <c r="R1455" t="s">
        <v>8339</v>
      </c>
      <c r="S1455" s="15">
        <f t="shared" si="62"/>
        <v>42795.696145833332</v>
      </c>
      <c r="T1455">
        <f t="shared" si="63"/>
        <v>2017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IFERROR(ROUND(E1456/L1456,2),"N/A")</f>
        <v>15</v>
      </c>
      <c r="Q1456" s="10" t="s">
        <v>8320</v>
      </c>
      <c r="R1456" t="s">
        <v>8339</v>
      </c>
      <c r="S1456" s="15">
        <f t="shared" si="62"/>
        <v>42463.866666666669</v>
      </c>
      <c r="T1456">
        <f t="shared" si="63"/>
        <v>2016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IFERROR(ROUND(E1457/L1457,2),"N/A")</f>
        <v>225</v>
      </c>
      <c r="Q1457" s="10" t="s">
        <v>8320</v>
      </c>
      <c r="R1457" t="s">
        <v>8339</v>
      </c>
      <c r="S1457" s="15">
        <f t="shared" si="62"/>
        <v>41832.672685185185</v>
      </c>
      <c r="T1457">
        <f t="shared" si="63"/>
        <v>2014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IFERROR(ROUND(E1458/L1458,2),"N/A")</f>
        <v>48.33</v>
      </c>
      <c r="Q1458" s="10" t="s">
        <v>8320</v>
      </c>
      <c r="R1458" t="s">
        <v>8339</v>
      </c>
      <c r="S1458" s="15">
        <f t="shared" si="62"/>
        <v>42708.668576388889</v>
      </c>
      <c r="T1458">
        <f t="shared" si="63"/>
        <v>2016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t="str">
        <f>IFERROR(ROUND(E1459/L1459,2),"N/A")</f>
        <v>N/A</v>
      </c>
      <c r="Q1459" s="10" t="s">
        <v>8320</v>
      </c>
      <c r="R1459" t="s">
        <v>8339</v>
      </c>
      <c r="S1459" s="15">
        <f t="shared" si="62"/>
        <v>42289.89634259259</v>
      </c>
      <c r="T1459">
        <f t="shared" si="63"/>
        <v>2015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t="str">
        <f>IFERROR(ROUND(E1460/L1460,2),"N/A")</f>
        <v>N/A</v>
      </c>
      <c r="Q1460" s="10" t="s">
        <v>8320</v>
      </c>
      <c r="R1460" t="s">
        <v>8339</v>
      </c>
      <c r="S1460" s="15">
        <f t="shared" si="62"/>
        <v>41831.705555555556</v>
      </c>
      <c r="T1460">
        <f t="shared" si="63"/>
        <v>2014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t="str">
        <f>IFERROR(ROUND(E1461/L1461,2),"N/A")</f>
        <v>N/A</v>
      </c>
      <c r="Q1461" s="10" t="s">
        <v>8320</v>
      </c>
      <c r="R1461" t="s">
        <v>8339</v>
      </c>
      <c r="S1461" s="15">
        <f t="shared" si="62"/>
        <v>42312.204814814817</v>
      </c>
      <c r="T1461">
        <f t="shared" si="63"/>
        <v>2015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t="str">
        <f>IFERROR(ROUND(E1462/L1462,2),"N/A")</f>
        <v>N/A</v>
      </c>
      <c r="Q1462" s="10" t="s">
        <v>8320</v>
      </c>
      <c r="R1462" t="s">
        <v>8339</v>
      </c>
      <c r="S1462" s="15">
        <f t="shared" si="62"/>
        <v>41915.896967592591</v>
      </c>
      <c r="T1462">
        <f t="shared" si="63"/>
        <v>2014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IFERROR(ROUND(E1463/L1463,2),"N/A")</f>
        <v>44.67</v>
      </c>
      <c r="Q1463" s="10" t="s">
        <v>8320</v>
      </c>
      <c r="R1463" t="s">
        <v>8340</v>
      </c>
      <c r="S1463" s="15">
        <f t="shared" si="62"/>
        <v>41899.645300925928</v>
      </c>
      <c r="T1463">
        <f t="shared" si="63"/>
        <v>2014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IFERROR(ROUND(E1464/L1464,2),"N/A")</f>
        <v>28.94</v>
      </c>
      <c r="Q1464" s="10" t="s">
        <v>8320</v>
      </c>
      <c r="R1464" t="s">
        <v>8340</v>
      </c>
      <c r="S1464" s="15">
        <f t="shared" si="62"/>
        <v>41344.662858796299</v>
      </c>
      <c r="T1464">
        <f t="shared" si="63"/>
        <v>2013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IFERROR(ROUND(E1465/L1465,2),"N/A")</f>
        <v>35.44</v>
      </c>
      <c r="Q1465" s="10" t="s">
        <v>8320</v>
      </c>
      <c r="R1465" t="s">
        <v>8340</v>
      </c>
      <c r="S1465" s="15">
        <f t="shared" si="62"/>
        <v>41326.911319444444</v>
      </c>
      <c r="T1465">
        <f t="shared" si="63"/>
        <v>2013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IFERROR(ROUND(E1466/L1466,2),"N/A")</f>
        <v>34.869999999999997</v>
      </c>
      <c r="Q1466" s="10" t="s">
        <v>8320</v>
      </c>
      <c r="R1466" t="s">
        <v>8340</v>
      </c>
      <c r="S1466" s="15">
        <f t="shared" si="62"/>
        <v>41291.661550925928</v>
      </c>
      <c r="T1466">
        <f t="shared" si="63"/>
        <v>2013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IFERROR(ROUND(E1467/L1467,2),"N/A")</f>
        <v>52.62</v>
      </c>
      <c r="Q1467" s="10" t="s">
        <v>8320</v>
      </c>
      <c r="R1467" t="s">
        <v>8340</v>
      </c>
      <c r="S1467" s="15">
        <f t="shared" si="62"/>
        <v>40959.734398148146</v>
      </c>
      <c r="T1467">
        <f t="shared" si="63"/>
        <v>2012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IFERROR(ROUND(E1468/L1468,2),"N/A")</f>
        <v>69.599999999999994</v>
      </c>
      <c r="Q1468" s="10" t="s">
        <v>8320</v>
      </c>
      <c r="R1468" t="s">
        <v>8340</v>
      </c>
      <c r="S1468" s="15">
        <f t="shared" si="62"/>
        <v>42340.172060185185</v>
      </c>
      <c r="T1468">
        <f t="shared" si="63"/>
        <v>2015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IFERROR(ROUND(E1469/L1469,2),"N/A")</f>
        <v>76.72</v>
      </c>
      <c r="Q1469" s="10" t="s">
        <v>8320</v>
      </c>
      <c r="R1469" t="s">
        <v>8340</v>
      </c>
      <c r="S1469" s="15">
        <f t="shared" si="62"/>
        <v>40933.80190972222</v>
      </c>
      <c r="T1469">
        <f t="shared" si="63"/>
        <v>2012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IFERROR(ROUND(E1470/L1470,2),"N/A")</f>
        <v>33.19</v>
      </c>
      <c r="Q1470" s="10" t="s">
        <v>8320</v>
      </c>
      <c r="R1470" t="s">
        <v>8340</v>
      </c>
      <c r="S1470" s="15">
        <f t="shared" si="62"/>
        <v>40646.014456018522</v>
      </c>
      <c r="T1470">
        <f t="shared" si="63"/>
        <v>2011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IFERROR(ROUND(E1471/L1471,2),"N/A")</f>
        <v>149.46</v>
      </c>
      <c r="Q1471" s="10" t="s">
        <v>8320</v>
      </c>
      <c r="R1471" t="s">
        <v>8340</v>
      </c>
      <c r="S1471" s="15">
        <f t="shared" si="62"/>
        <v>41290.598483796297</v>
      </c>
      <c r="T1471">
        <f t="shared" si="63"/>
        <v>2013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IFERROR(ROUND(E1472/L1472,2),"N/A")</f>
        <v>23.17</v>
      </c>
      <c r="Q1472" s="10" t="s">
        <v>8320</v>
      </c>
      <c r="R1472" t="s">
        <v>8340</v>
      </c>
      <c r="S1472" s="15">
        <f t="shared" si="62"/>
        <v>41250.827118055553</v>
      </c>
      <c r="T1472">
        <f t="shared" si="63"/>
        <v>2012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IFERROR(ROUND(E1473/L1473,2),"N/A")</f>
        <v>96.88</v>
      </c>
      <c r="Q1473" s="10" t="s">
        <v>8320</v>
      </c>
      <c r="R1473" t="s">
        <v>8340</v>
      </c>
      <c r="S1473" s="15">
        <f t="shared" si="62"/>
        <v>42073.957569444443</v>
      </c>
      <c r="T1473">
        <f t="shared" si="63"/>
        <v>2015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IFERROR(ROUND(E1474/L1474,2),"N/A")</f>
        <v>103.2</v>
      </c>
      <c r="Q1474" s="10" t="s">
        <v>8320</v>
      </c>
      <c r="R1474" t="s">
        <v>8340</v>
      </c>
      <c r="S1474" s="15">
        <f t="shared" si="62"/>
        <v>41533.542858796296</v>
      </c>
      <c r="T1474">
        <f t="shared" si="63"/>
        <v>2013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IFERROR(ROUND(E1475/L1475,2),"N/A")</f>
        <v>38.46</v>
      </c>
      <c r="Q1475" s="10" t="s">
        <v>8320</v>
      </c>
      <c r="R1475" t="s">
        <v>8340</v>
      </c>
      <c r="S1475" s="15">
        <f t="shared" ref="S1475:S1538" si="64">(((J1475/60)/60)/24)+DATE(1970,1,1)</f>
        <v>40939.979618055557</v>
      </c>
      <c r="T1475">
        <f t="shared" ref="T1475:T1538" si="65">YEAR(S1475)</f>
        <v>2012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IFERROR(ROUND(E1476/L1476,2),"N/A")</f>
        <v>44.32</v>
      </c>
      <c r="Q1476" s="10" t="s">
        <v>8320</v>
      </c>
      <c r="R1476" t="s">
        <v>8340</v>
      </c>
      <c r="S1476" s="15">
        <f t="shared" si="64"/>
        <v>41500.727916666663</v>
      </c>
      <c r="T1476">
        <f t="shared" si="65"/>
        <v>2013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IFERROR(ROUND(E1477/L1477,2),"N/A")</f>
        <v>64.17</v>
      </c>
      <c r="Q1477" s="10" t="s">
        <v>8320</v>
      </c>
      <c r="R1477" t="s">
        <v>8340</v>
      </c>
      <c r="S1477" s="15">
        <f t="shared" si="64"/>
        <v>41960.722951388889</v>
      </c>
      <c r="T1477">
        <f t="shared" si="65"/>
        <v>2014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IFERROR(ROUND(E1478/L1478,2),"N/A")</f>
        <v>43.33</v>
      </c>
      <c r="Q1478" s="10" t="s">
        <v>8320</v>
      </c>
      <c r="R1478" t="s">
        <v>8340</v>
      </c>
      <c r="S1478" s="15">
        <f t="shared" si="64"/>
        <v>40766.041921296295</v>
      </c>
      <c r="T1478">
        <f t="shared" si="65"/>
        <v>2011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IFERROR(ROUND(E1479/L1479,2),"N/A")</f>
        <v>90.5</v>
      </c>
      <c r="Q1479" s="10" t="s">
        <v>8320</v>
      </c>
      <c r="R1479" t="s">
        <v>8340</v>
      </c>
      <c r="S1479" s="15">
        <f t="shared" si="64"/>
        <v>40840.615787037037</v>
      </c>
      <c r="T1479">
        <f t="shared" si="65"/>
        <v>2011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IFERROR(ROUND(E1480/L1480,2),"N/A")</f>
        <v>29.19</v>
      </c>
      <c r="Q1480" s="10" t="s">
        <v>8320</v>
      </c>
      <c r="R1480" t="s">
        <v>8340</v>
      </c>
      <c r="S1480" s="15">
        <f t="shared" si="64"/>
        <v>41394.871678240743</v>
      </c>
      <c r="T1480">
        <f t="shared" si="65"/>
        <v>2013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IFERROR(ROUND(E1481/L1481,2),"N/A")</f>
        <v>30.96</v>
      </c>
      <c r="Q1481" s="10" t="s">
        <v>8320</v>
      </c>
      <c r="R1481" t="s">
        <v>8340</v>
      </c>
      <c r="S1481" s="15">
        <f t="shared" si="64"/>
        <v>41754.745243055557</v>
      </c>
      <c r="T1481">
        <f t="shared" si="65"/>
        <v>2014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IFERROR(ROUND(E1482/L1482,2),"N/A")</f>
        <v>92.16</v>
      </c>
      <c r="Q1482" s="10" t="s">
        <v>8320</v>
      </c>
      <c r="R1482" t="s">
        <v>8340</v>
      </c>
      <c r="S1482" s="15">
        <f t="shared" si="64"/>
        <v>41464.934016203704</v>
      </c>
      <c r="T1482">
        <f t="shared" si="65"/>
        <v>2013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IFERROR(ROUND(E1483/L1483,2),"N/A")</f>
        <v>17.5</v>
      </c>
      <c r="Q1483" s="10" t="s">
        <v>8320</v>
      </c>
      <c r="R1483" t="s">
        <v>8322</v>
      </c>
      <c r="S1483" s="15">
        <f t="shared" si="64"/>
        <v>41550.922974537039</v>
      </c>
      <c r="T1483">
        <f t="shared" si="65"/>
        <v>2013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IFERROR(ROUND(E1484/L1484,2),"N/A")</f>
        <v>5</v>
      </c>
      <c r="Q1484" s="10" t="s">
        <v>8320</v>
      </c>
      <c r="R1484" t="s">
        <v>8322</v>
      </c>
      <c r="S1484" s="15">
        <f t="shared" si="64"/>
        <v>41136.85805555556</v>
      </c>
      <c r="T1484">
        <f t="shared" si="65"/>
        <v>2012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IFERROR(ROUND(E1485/L1485,2),"N/A")</f>
        <v>25</v>
      </c>
      <c r="Q1485" s="10" t="s">
        <v>8320</v>
      </c>
      <c r="R1485" t="s">
        <v>8322</v>
      </c>
      <c r="S1485" s="15">
        <f t="shared" si="64"/>
        <v>42548.192997685182</v>
      </c>
      <c r="T1485">
        <f t="shared" si="65"/>
        <v>2016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t="str">
        <f>IFERROR(ROUND(E1486/L1486,2),"N/A")</f>
        <v>N/A</v>
      </c>
      <c r="Q1486" s="10" t="s">
        <v>8320</v>
      </c>
      <c r="R1486" t="s">
        <v>8322</v>
      </c>
      <c r="S1486" s="15">
        <f t="shared" si="64"/>
        <v>41053.200960648144</v>
      </c>
      <c r="T1486">
        <f t="shared" si="65"/>
        <v>2012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IFERROR(ROUND(E1487/L1487,2),"N/A")</f>
        <v>50</v>
      </c>
      <c r="Q1487" s="10" t="s">
        <v>8320</v>
      </c>
      <c r="R1487" t="s">
        <v>8322</v>
      </c>
      <c r="S1487" s="15">
        <f t="shared" si="64"/>
        <v>42130.795983796299</v>
      </c>
      <c r="T1487">
        <f t="shared" si="65"/>
        <v>2015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IFERROR(ROUND(E1488/L1488,2),"N/A")</f>
        <v>16</v>
      </c>
      <c r="Q1488" s="10" t="s">
        <v>8320</v>
      </c>
      <c r="R1488" t="s">
        <v>8322</v>
      </c>
      <c r="S1488" s="15">
        <f t="shared" si="64"/>
        <v>42032.168530092589</v>
      </c>
      <c r="T1488">
        <f t="shared" si="65"/>
        <v>2015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t="str">
        <f>IFERROR(ROUND(E1489/L1489,2),"N/A")</f>
        <v>N/A</v>
      </c>
      <c r="Q1489" s="10" t="s">
        <v>8320</v>
      </c>
      <c r="R1489" t="s">
        <v>8322</v>
      </c>
      <c r="S1489" s="15">
        <f t="shared" si="64"/>
        <v>42554.917488425926</v>
      </c>
      <c r="T1489">
        <f t="shared" si="65"/>
        <v>2016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IFERROR(ROUND(E1490/L1490,2),"N/A")</f>
        <v>60</v>
      </c>
      <c r="Q1490" s="10" t="s">
        <v>8320</v>
      </c>
      <c r="R1490" t="s">
        <v>8322</v>
      </c>
      <c r="S1490" s="15">
        <f t="shared" si="64"/>
        <v>41614.563194444447</v>
      </c>
      <c r="T1490">
        <f t="shared" si="65"/>
        <v>2013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t="str">
        <f>IFERROR(ROUND(E1491/L1491,2),"N/A")</f>
        <v>N/A</v>
      </c>
      <c r="Q1491" s="10" t="s">
        <v>8320</v>
      </c>
      <c r="R1491" t="s">
        <v>8322</v>
      </c>
      <c r="S1491" s="15">
        <f t="shared" si="64"/>
        <v>41198.611712962964</v>
      </c>
      <c r="T1491">
        <f t="shared" si="65"/>
        <v>2012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IFERROR(ROUND(E1492/L1492,2),"N/A")</f>
        <v>47.11</v>
      </c>
      <c r="Q1492" s="10" t="s">
        <v>8320</v>
      </c>
      <c r="R1492" t="s">
        <v>8322</v>
      </c>
      <c r="S1492" s="15">
        <f t="shared" si="64"/>
        <v>41520.561041666668</v>
      </c>
      <c r="T1492">
        <f t="shared" si="65"/>
        <v>2013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IFERROR(ROUND(E1493/L1493,2),"N/A")</f>
        <v>100</v>
      </c>
      <c r="Q1493" s="10" t="s">
        <v>8320</v>
      </c>
      <c r="R1493" t="s">
        <v>8322</v>
      </c>
      <c r="S1493" s="15">
        <f t="shared" si="64"/>
        <v>41991.713460648149</v>
      </c>
      <c r="T1493">
        <f t="shared" si="65"/>
        <v>2014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IFERROR(ROUND(E1494/L1494,2),"N/A")</f>
        <v>15</v>
      </c>
      <c r="Q1494" s="10" t="s">
        <v>8320</v>
      </c>
      <c r="R1494" t="s">
        <v>8322</v>
      </c>
      <c r="S1494" s="15">
        <f t="shared" si="64"/>
        <v>40682.884791666671</v>
      </c>
      <c r="T1494">
        <f t="shared" si="65"/>
        <v>2011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t="str">
        <f>IFERROR(ROUND(E1495/L1495,2),"N/A")</f>
        <v>N/A</v>
      </c>
      <c r="Q1495" s="10" t="s">
        <v>8320</v>
      </c>
      <c r="R1495" t="s">
        <v>8322</v>
      </c>
      <c r="S1495" s="15">
        <f t="shared" si="64"/>
        <v>41411.866608796299</v>
      </c>
      <c r="T1495">
        <f t="shared" si="65"/>
        <v>2013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IFERROR(ROUND(E1496/L1496,2),"N/A")</f>
        <v>40.450000000000003</v>
      </c>
      <c r="Q1496" s="10" t="s">
        <v>8320</v>
      </c>
      <c r="R1496" t="s">
        <v>8322</v>
      </c>
      <c r="S1496" s="15">
        <f t="shared" si="64"/>
        <v>42067.722372685181</v>
      </c>
      <c r="T1496">
        <f t="shared" si="65"/>
        <v>2015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t="str">
        <f>IFERROR(ROUND(E1497/L1497,2),"N/A")</f>
        <v>N/A</v>
      </c>
      <c r="Q1497" s="10" t="s">
        <v>8320</v>
      </c>
      <c r="R1497" t="s">
        <v>8322</v>
      </c>
      <c r="S1497" s="15">
        <f t="shared" si="64"/>
        <v>40752.789710648147</v>
      </c>
      <c r="T1497">
        <f t="shared" si="65"/>
        <v>2011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t="str">
        <f>IFERROR(ROUND(E1498/L1498,2),"N/A")</f>
        <v>N/A</v>
      </c>
      <c r="Q1498" s="10" t="s">
        <v>8320</v>
      </c>
      <c r="R1498" t="s">
        <v>8322</v>
      </c>
      <c r="S1498" s="15">
        <f t="shared" si="64"/>
        <v>41838.475219907406</v>
      </c>
      <c r="T1498">
        <f t="shared" si="65"/>
        <v>2014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IFERROR(ROUND(E1499/L1499,2),"N/A")</f>
        <v>1</v>
      </c>
      <c r="Q1499" s="10" t="s">
        <v>8320</v>
      </c>
      <c r="R1499" t="s">
        <v>8322</v>
      </c>
      <c r="S1499" s="15">
        <f t="shared" si="64"/>
        <v>41444.64261574074</v>
      </c>
      <c r="T1499">
        <f t="shared" si="65"/>
        <v>2013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IFERROR(ROUND(E1500/L1500,2),"N/A")</f>
        <v>19</v>
      </c>
      <c r="Q1500" s="10" t="s">
        <v>8320</v>
      </c>
      <c r="R1500" t="s">
        <v>8322</v>
      </c>
      <c r="S1500" s="15">
        <f t="shared" si="64"/>
        <v>41840.983541666668</v>
      </c>
      <c r="T1500">
        <f t="shared" si="65"/>
        <v>2014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IFERROR(ROUND(E1501/L1501,2),"N/A")</f>
        <v>5</v>
      </c>
      <c r="Q1501" s="10" t="s">
        <v>8320</v>
      </c>
      <c r="R1501" t="s">
        <v>8322</v>
      </c>
      <c r="S1501" s="15">
        <f t="shared" si="64"/>
        <v>42527.007326388892</v>
      </c>
      <c r="T1501">
        <f t="shared" si="65"/>
        <v>2016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IFERROR(ROUND(E1502/L1502,2),"N/A")</f>
        <v>46.73</v>
      </c>
      <c r="Q1502" s="10" t="s">
        <v>8320</v>
      </c>
      <c r="R1502" t="s">
        <v>8322</v>
      </c>
      <c r="S1502" s="15">
        <f t="shared" si="64"/>
        <v>41365.904594907406</v>
      </c>
      <c r="T1502">
        <f t="shared" si="65"/>
        <v>2013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IFERROR(ROUND(E1503/L1503,2),"N/A")</f>
        <v>97.73</v>
      </c>
      <c r="Q1503" s="10" t="s">
        <v>8336</v>
      </c>
      <c r="R1503" t="s">
        <v>8337</v>
      </c>
      <c r="S1503" s="15">
        <f t="shared" si="64"/>
        <v>42163.583599537036</v>
      </c>
      <c r="T1503">
        <f t="shared" si="65"/>
        <v>2015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IFERROR(ROUND(E1504/L1504,2),"N/A")</f>
        <v>67.84</v>
      </c>
      <c r="Q1504" s="10" t="s">
        <v>8336</v>
      </c>
      <c r="R1504" t="s">
        <v>8337</v>
      </c>
      <c r="S1504" s="15">
        <f t="shared" si="64"/>
        <v>42426.542592592596</v>
      </c>
      <c r="T1504">
        <f t="shared" si="65"/>
        <v>2016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IFERROR(ROUND(E1505/L1505,2),"N/A")</f>
        <v>56.98</v>
      </c>
      <c r="Q1505" s="10" t="s">
        <v>8336</v>
      </c>
      <c r="R1505" t="s">
        <v>8337</v>
      </c>
      <c r="S1505" s="15">
        <f t="shared" si="64"/>
        <v>42606.347233796296</v>
      </c>
      <c r="T1505">
        <f t="shared" si="65"/>
        <v>2016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IFERROR(ROUND(E1506/L1506,2),"N/A")</f>
        <v>67.16</v>
      </c>
      <c r="Q1506" s="10" t="s">
        <v>8336</v>
      </c>
      <c r="R1506" t="s">
        <v>8337</v>
      </c>
      <c r="S1506" s="15">
        <f t="shared" si="64"/>
        <v>41772.657685185186</v>
      </c>
      <c r="T1506">
        <f t="shared" si="65"/>
        <v>2014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IFERROR(ROUND(E1507/L1507,2),"N/A")</f>
        <v>48.04</v>
      </c>
      <c r="Q1507" s="10" t="s">
        <v>8336</v>
      </c>
      <c r="R1507" t="s">
        <v>8337</v>
      </c>
      <c r="S1507" s="15">
        <f t="shared" si="64"/>
        <v>42414.44332175926</v>
      </c>
      <c r="T1507">
        <f t="shared" si="65"/>
        <v>2016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IFERROR(ROUND(E1508/L1508,2),"N/A")</f>
        <v>38.86</v>
      </c>
      <c r="Q1508" s="10" t="s">
        <v>8336</v>
      </c>
      <c r="R1508" t="s">
        <v>8337</v>
      </c>
      <c r="S1508" s="15">
        <f t="shared" si="64"/>
        <v>41814.785925925928</v>
      </c>
      <c r="T1508">
        <f t="shared" si="65"/>
        <v>2014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IFERROR(ROUND(E1509/L1509,2),"N/A")</f>
        <v>78.180000000000007</v>
      </c>
      <c r="Q1509" s="10" t="s">
        <v>8336</v>
      </c>
      <c r="R1509" t="s">
        <v>8337</v>
      </c>
      <c r="S1509" s="15">
        <f t="shared" si="64"/>
        <v>40254.450335648151</v>
      </c>
      <c r="T1509">
        <f t="shared" si="65"/>
        <v>2010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IFERROR(ROUND(E1510/L1510,2),"N/A")</f>
        <v>97.11</v>
      </c>
      <c r="Q1510" s="10" t="s">
        <v>8336</v>
      </c>
      <c r="R1510" t="s">
        <v>8337</v>
      </c>
      <c r="S1510" s="15">
        <f t="shared" si="64"/>
        <v>41786.614363425928</v>
      </c>
      <c r="T1510">
        <f t="shared" si="65"/>
        <v>2014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IFERROR(ROUND(E1511/L1511,2),"N/A")</f>
        <v>110.39</v>
      </c>
      <c r="Q1511" s="10" t="s">
        <v>8336</v>
      </c>
      <c r="R1511" t="s">
        <v>8337</v>
      </c>
      <c r="S1511" s="15">
        <f t="shared" si="64"/>
        <v>42751.533391203702</v>
      </c>
      <c r="T1511">
        <f t="shared" si="65"/>
        <v>2017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IFERROR(ROUND(E1512/L1512,2),"N/A")</f>
        <v>39.92</v>
      </c>
      <c r="Q1512" s="10" t="s">
        <v>8336</v>
      </c>
      <c r="R1512" t="s">
        <v>8337</v>
      </c>
      <c r="S1512" s="15">
        <f t="shared" si="64"/>
        <v>41809.385162037033</v>
      </c>
      <c r="T1512">
        <f t="shared" si="65"/>
        <v>2014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IFERROR(ROUND(E1513/L1513,2),"N/A")</f>
        <v>75.98</v>
      </c>
      <c r="Q1513" s="10" t="s">
        <v>8336</v>
      </c>
      <c r="R1513" t="s">
        <v>8337</v>
      </c>
      <c r="S1513" s="15">
        <f t="shared" si="64"/>
        <v>42296.583379629628</v>
      </c>
      <c r="T1513">
        <f t="shared" si="65"/>
        <v>2015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IFERROR(ROUND(E1514/L1514,2),"N/A")</f>
        <v>58.38</v>
      </c>
      <c r="Q1514" s="10" t="s">
        <v>8336</v>
      </c>
      <c r="R1514" t="s">
        <v>8337</v>
      </c>
      <c r="S1514" s="15">
        <f t="shared" si="64"/>
        <v>42741.684479166666</v>
      </c>
      <c r="T1514">
        <f t="shared" si="65"/>
        <v>2017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IFERROR(ROUND(E1515/L1515,2),"N/A")</f>
        <v>55.82</v>
      </c>
      <c r="Q1515" s="10" t="s">
        <v>8336</v>
      </c>
      <c r="R1515" t="s">
        <v>8337</v>
      </c>
      <c r="S1515" s="15">
        <f t="shared" si="64"/>
        <v>41806.637337962966</v>
      </c>
      <c r="T1515">
        <f t="shared" si="65"/>
        <v>2014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IFERROR(ROUND(E1516/L1516,2),"N/A")</f>
        <v>151.24</v>
      </c>
      <c r="Q1516" s="10" t="s">
        <v>8336</v>
      </c>
      <c r="R1516" t="s">
        <v>8337</v>
      </c>
      <c r="S1516" s="15">
        <f t="shared" si="64"/>
        <v>42234.597685185188</v>
      </c>
      <c r="T1516">
        <f t="shared" si="65"/>
        <v>2015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IFERROR(ROUND(E1517/L1517,2),"N/A")</f>
        <v>849.67</v>
      </c>
      <c r="Q1517" s="10" t="s">
        <v>8336</v>
      </c>
      <c r="R1517" t="s">
        <v>8337</v>
      </c>
      <c r="S1517" s="15">
        <f t="shared" si="64"/>
        <v>42415.253437499996</v>
      </c>
      <c r="T1517">
        <f t="shared" si="65"/>
        <v>2016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IFERROR(ROUND(E1518/L1518,2),"N/A")</f>
        <v>159.24</v>
      </c>
      <c r="Q1518" s="10" t="s">
        <v>8336</v>
      </c>
      <c r="R1518" t="s">
        <v>8337</v>
      </c>
      <c r="S1518" s="15">
        <f t="shared" si="64"/>
        <v>42619.466342592597</v>
      </c>
      <c r="T1518">
        <f t="shared" si="65"/>
        <v>2016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IFERROR(ROUND(E1519/L1519,2),"N/A")</f>
        <v>39.51</v>
      </c>
      <c r="Q1519" s="10" t="s">
        <v>8336</v>
      </c>
      <c r="R1519" t="s">
        <v>8337</v>
      </c>
      <c r="S1519" s="15">
        <f t="shared" si="64"/>
        <v>41948.56658564815</v>
      </c>
      <c r="T1519">
        <f t="shared" si="65"/>
        <v>2014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IFERROR(ROUND(E1520/L1520,2),"N/A")</f>
        <v>130.53</v>
      </c>
      <c r="Q1520" s="10" t="s">
        <v>8336</v>
      </c>
      <c r="R1520" t="s">
        <v>8337</v>
      </c>
      <c r="S1520" s="15">
        <f t="shared" si="64"/>
        <v>41760.8200462963</v>
      </c>
      <c r="T1520">
        <f t="shared" si="65"/>
        <v>2014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IFERROR(ROUND(E1521/L1521,2),"N/A")</f>
        <v>64.16</v>
      </c>
      <c r="Q1521" s="10" t="s">
        <v>8336</v>
      </c>
      <c r="R1521" t="s">
        <v>8337</v>
      </c>
      <c r="S1521" s="15">
        <f t="shared" si="64"/>
        <v>41782.741701388892</v>
      </c>
      <c r="T1521">
        <f t="shared" si="65"/>
        <v>2014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IFERROR(ROUND(E1522/L1522,2),"N/A")</f>
        <v>111.53</v>
      </c>
      <c r="Q1522" s="10" t="s">
        <v>8336</v>
      </c>
      <c r="R1522" t="s">
        <v>8337</v>
      </c>
      <c r="S1522" s="15">
        <f t="shared" si="64"/>
        <v>41955.857789351852</v>
      </c>
      <c r="T1522">
        <f t="shared" si="65"/>
        <v>2014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IFERROR(ROUND(E1523/L1523,2),"N/A")</f>
        <v>170.45</v>
      </c>
      <c r="Q1523" s="10" t="s">
        <v>8336</v>
      </c>
      <c r="R1523" t="s">
        <v>8337</v>
      </c>
      <c r="S1523" s="15">
        <f t="shared" si="64"/>
        <v>42493.167719907404</v>
      </c>
      <c r="T1523">
        <f t="shared" si="65"/>
        <v>2016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IFERROR(ROUND(E1524/L1524,2),"N/A")</f>
        <v>133.74</v>
      </c>
      <c r="Q1524" s="10" t="s">
        <v>8336</v>
      </c>
      <c r="R1524" t="s">
        <v>8337</v>
      </c>
      <c r="S1524" s="15">
        <f t="shared" si="64"/>
        <v>41899.830312500002</v>
      </c>
      <c r="T1524">
        <f t="shared" si="65"/>
        <v>2014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IFERROR(ROUND(E1525/L1525,2),"N/A")</f>
        <v>95.83</v>
      </c>
      <c r="Q1525" s="10" t="s">
        <v>8336</v>
      </c>
      <c r="R1525" t="s">
        <v>8337</v>
      </c>
      <c r="S1525" s="15">
        <f t="shared" si="64"/>
        <v>41964.751342592594</v>
      </c>
      <c r="T1525">
        <f t="shared" si="65"/>
        <v>2014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IFERROR(ROUND(E1526/L1526,2),"N/A")</f>
        <v>221.79</v>
      </c>
      <c r="Q1526" s="10" t="s">
        <v>8336</v>
      </c>
      <c r="R1526" t="s">
        <v>8337</v>
      </c>
      <c r="S1526" s="15">
        <f t="shared" si="64"/>
        <v>42756.501041666663</v>
      </c>
      <c r="T1526">
        <f t="shared" si="65"/>
        <v>2017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IFERROR(ROUND(E1527/L1527,2),"N/A")</f>
        <v>32.32</v>
      </c>
      <c r="Q1527" s="10" t="s">
        <v>8336</v>
      </c>
      <c r="R1527" t="s">
        <v>8337</v>
      </c>
      <c r="S1527" s="15">
        <f t="shared" si="64"/>
        <v>42570.702986111108</v>
      </c>
      <c r="T1527">
        <f t="shared" si="65"/>
        <v>2016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IFERROR(ROUND(E1528/L1528,2),"N/A")</f>
        <v>98.84</v>
      </c>
      <c r="Q1528" s="10" t="s">
        <v>8336</v>
      </c>
      <c r="R1528" t="s">
        <v>8337</v>
      </c>
      <c r="S1528" s="15">
        <f t="shared" si="64"/>
        <v>42339.276006944448</v>
      </c>
      <c r="T1528">
        <f t="shared" si="65"/>
        <v>2015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IFERROR(ROUND(E1529/L1529,2),"N/A")</f>
        <v>55.22</v>
      </c>
      <c r="Q1529" s="10" t="s">
        <v>8336</v>
      </c>
      <c r="R1529" t="s">
        <v>8337</v>
      </c>
      <c r="S1529" s="15">
        <f t="shared" si="64"/>
        <v>42780.600532407407</v>
      </c>
      <c r="T1529">
        <f t="shared" si="65"/>
        <v>2017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IFERROR(ROUND(E1530/L1530,2),"N/A")</f>
        <v>52.79</v>
      </c>
      <c r="Q1530" s="10" t="s">
        <v>8336</v>
      </c>
      <c r="R1530" t="s">
        <v>8337</v>
      </c>
      <c r="S1530" s="15">
        <f t="shared" si="64"/>
        <v>42736.732893518521</v>
      </c>
      <c r="T1530">
        <f t="shared" si="65"/>
        <v>2017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IFERROR(ROUND(E1531/L1531,2),"N/A")</f>
        <v>135.66999999999999</v>
      </c>
      <c r="Q1531" s="10" t="s">
        <v>8336</v>
      </c>
      <c r="R1531" t="s">
        <v>8337</v>
      </c>
      <c r="S1531" s="15">
        <f t="shared" si="64"/>
        <v>42052.628703703704</v>
      </c>
      <c r="T1531">
        <f t="shared" si="65"/>
        <v>2015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IFERROR(ROUND(E1532/L1532,2),"N/A")</f>
        <v>53.99</v>
      </c>
      <c r="Q1532" s="10" t="s">
        <v>8336</v>
      </c>
      <c r="R1532" t="s">
        <v>8337</v>
      </c>
      <c r="S1532" s="15">
        <f t="shared" si="64"/>
        <v>42275.767303240747</v>
      </c>
      <c r="T1532">
        <f t="shared" si="65"/>
        <v>2015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IFERROR(ROUND(E1533/L1533,2),"N/A")</f>
        <v>56.64</v>
      </c>
      <c r="Q1533" s="10" t="s">
        <v>8336</v>
      </c>
      <c r="R1533" t="s">
        <v>8337</v>
      </c>
      <c r="S1533" s="15">
        <f t="shared" si="64"/>
        <v>41941.802384259259</v>
      </c>
      <c r="T1533">
        <f t="shared" si="65"/>
        <v>2014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IFERROR(ROUND(E1534/L1534,2),"N/A")</f>
        <v>82.32</v>
      </c>
      <c r="Q1534" s="10" t="s">
        <v>8336</v>
      </c>
      <c r="R1534" t="s">
        <v>8337</v>
      </c>
      <c r="S1534" s="15">
        <f t="shared" si="64"/>
        <v>42391.475289351853</v>
      </c>
      <c r="T1534">
        <f t="shared" si="65"/>
        <v>2016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IFERROR(ROUND(E1535/L1535,2),"N/A")</f>
        <v>88.26</v>
      </c>
      <c r="Q1535" s="10" t="s">
        <v>8336</v>
      </c>
      <c r="R1535" t="s">
        <v>8337</v>
      </c>
      <c r="S1535" s="15">
        <f t="shared" si="64"/>
        <v>42443.00204861111</v>
      </c>
      <c r="T1535">
        <f t="shared" si="65"/>
        <v>2016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IFERROR(ROUND(E1536/L1536,2),"N/A")</f>
        <v>84.91</v>
      </c>
      <c r="Q1536" s="10" t="s">
        <v>8336</v>
      </c>
      <c r="R1536" t="s">
        <v>8337</v>
      </c>
      <c r="S1536" s="15">
        <f t="shared" si="64"/>
        <v>42221.67432870371</v>
      </c>
      <c r="T1536">
        <f t="shared" si="65"/>
        <v>2015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IFERROR(ROUND(E1537/L1537,2),"N/A")</f>
        <v>48.15</v>
      </c>
      <c r="Q1537" s="10" t="s">
        <v>8336</v>
      </c>
      <c r="R1537" t="s">
        <v>8337</v>
      </c>
      <c r="S1537" s="15">
        <f t="shared" si="64"/>
        <v>42484.829062500001</v>
      </c>
      <c r="T1537">
        <f t="shared" si="65"/>
        <v>2016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IFERROR(ROUND(E1538/L1538,2),"N/A")</f>
        <v>66.02</v>
      </c>
      <c r="Q1538" s="10" t="s">
        <v>8336</v>
      </c>
      <c r="R1538" t="s">
        <v>8337</v>
      </c>
      <c r="S1538" s="15">
        <f t="shared" si="64"/>
        <v>42213.802199074074</v>
      </c>
      <c r="T1538">
        <f t="shared" si="65"/>
        <v>2015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IFERROR(ROUND(E1539/L1539,2),"N/A")</f>
        <v>96.38</v>
      </c>
      <c r="Q1539" s="10" t="s">
        <v>8336</v>
      </c>
      <c r="R1539" t="s">
        <v>8337</v>
      </c>
      <c r="S1539" s="15">
        <f t="shared" ref="S1539:S1602" si="66">(((J1539/60)/60)/24)+DATE(1970,1,1)</f>
        <v>42552.315127314811</v>
      </c>
      <c r="T1539">
        <f t="shared" ref="T1539:T1602" si="67">YEAR(S1539)</f>
        <v>2016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IFERROR(ROUND(E1540/L1540,2),"N/A")</f>
        <v>156.16999999999999</v>
      </c>
      <c r="Q1540" s="10" t="s">
        <v>8336</v>
      </c>
      <c r="R1540" t="s">
        <v>8337</v>
      </c>
      <c r="S1540" s="15">
        <f t="shared" si="66"/>
        <v>41981.782060185185</v>
      </c>
      <c r="T1540">
        <f t="shared" si="67"/>
        <v>2014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IFERROR(ROUND(E1541/L1541,2),"N/A")</f>
        <v>95.76</v>
      </c>
      <c r="Q1541" s="10" t="s">
        <v>8336</v>
      </c>
      <c r="R1541" t="s">
        <v>8337</v>
      </c>
      <c r="S1541" s="15">
        <f t="shared" si="66"/>
        <v>42705.919201388882</v>
      </c>
      <c r="T1541">
        <f t="shared" si="67"/>
        <v>2016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IFERROR(ROUND(E1542/L1542,2),"N/A")</f>
        <v>180.41</v>
      </c>
      <c r="Q1542" s="10" t="s">
        <v>8336</v>
      </c>
      <c r="R1542" t="s">
        <v>8337</v>
      </c>
      <c r="S1542" s="15">
        <f t="shared" si="66"/>
        <v>41939.00712962963</v>
      </c>
      <c r="T1542">
        <f t="shared" si="67"/>
        <v>2014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IFERROR(ROUND(E1543/L1543,2),"N/A")</f>
        <v>3</v>
      </c>
      <c r="Q1543" s="10" t="s">
        <v>8336</v>
      </c>
      <c r="R1543" t="s">
        <v>8341</v>
      </c>
      <c r="S1543" s="15">
        <f t="shared" si="66"/>
        <v>41974.712245370371</v>
      </c>
      <c r="T1543">
        <f t="shared" si="67"/>
        <v>2014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IFERROR(ROUND(E1544/L1544,2),"N/A")</f>
        <v>20</v>
      </c>
      <c r="Q1544" s="10" t="s">
        <v>8336</v>
      </c>
      <c r="R1544" t="s">
        <v>8341</v>
      </c>
      <c r="S1544" s="15">
        <f t="shared" si="66"/>
        <v>42170.996527777781</v>
      </c>
      <c r="T1544">
        <f t="shared" si="67"/>
        <v>2015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IFERROR(ROUND(E1545/L1545,2),"N/A")</f>
        <v>10</v>
      </c>
      <c r="Q1545" s="10" t="s">
        <v>8336</v>
      </c>
      <c r="R1545" t="s">
        <v>8341</v>
      </c>
      <c r="S1545" s="15">
        <f t="shared" si="66"/>
        <v>41935.509652777779</v>
      </c>
      <c r="T1545">
        <f t="shared" si="67"/>
        <v>2014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t="str">
        <f>IFERROR(ROUND(E1546/L1546,2),"N/A")</f>
        <v>N/A</v>
      </c>
      <c r="Q1546" s="10" t="s">
        <v>8336</v>
      </c>
      <c r="R1546" t="s">
        <v>8341</v>
      </c>
      <c r="S1546" s="15">
        <f t="shared" si="66"/>
        <v>42053.051203703704</v>
      </c>
      <c r="T1546">
        <f t="shared" si="67"/>
        <v>2015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IFERROR(ROUND(E1547/L1547,2),"N/A")</f>
        <v>1</v>
      </c>
      <c r="Q1547" s="10" t="s">
        <v>8336</v>
      </c>
      <c r="R1547" t="s">
        <v>8341</v>
      </c>
      <c r="S1547" s="15">
        <f t="shared" si="66"/>
        <v>42031.884652777779</v>
      </c>
      <c r="T1547">
        <f t="shared" si="67"/>
        <v>2015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IFERROR(ROUND(E1548/L1548,2),"N/A")</f>
        <v>26.27</v>
      </c>
      <c r="Q1548" s="10" t="s">
        <v>8336</v>
      </c>
      <c r="R1548" t="s">
        <v>8341</v>
      </c>
      <c r="S1548" s="15">
        <f t="shared" si="66"/>
        <v>41839.212951388887</v>
      </c>
      <c r="T1548">
        <f t="shared" si="67"/>
        <v>2014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t="str">
        <f>IFERROR(ROUND(E1549/L1549,2),"N/A")</f>
        <v>N/A</v>
      </c>
      <c r="Q1549" s="10" t="s">
        <v>8336</v>
      </c>
      <c r="R1549" t="s">
        <v>8341</v>
      </c>
      <c r="S1549" s="15">
        <f t="shared" si="66"/>
        <v>42782.426875000005</v>
      </c>
      <c r="T1549">
        <f t="shared" si="67"/>
        <v>2017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IFERROR(ROUND(E1550/L1550,2),"N/A")</f>
        <v>60</v>
      </c>
      <c r="Q1550" s="10" t="s">
        <v>8336</v>
      </c>
      <c r="R1550" t="s">
        <v>8341</v>
      </c>
      <c r="S1550" s="15">
        <f t="shared" si="66"/>
        <v>42286.88217592593</v>
      </c>
      <c r="T1550">
        <f t="shared" si="67"/>
        <v>2015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IFERROR(ROUND(E1551/L1551,2),"N/A")</f>
        <v>28.33</v>
      </c>
      <c r="Q1551" s="10" t="s">
        <v>8336</v>
      </c>
      <c r="R1551" t="s">
        <v>8341</v>
      </c>
      <c r="S1551" s="15">
        <f t="shared" si="66"/>
        <v>42281.136099537034</v>
      </c>
      <c r="T1551">
        <f t="shared" si="67"/>
        <v>2015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IFERROR(ROUND(E1552/L1552,2),"N/A")</f>
        <v>14.43</v>
      </c>
      <c r="Q1552" s="10" t="s">
        <v>8336</v>
      </c>
      <c r="R1552" t="s">
        <v>8341</v>
      </c>
      <c r="S1552" s="15">
        <f t="shared" si="66"/>
        <v>42472.449467592596</v>
      </c>
      <c r="T1552">
        <f t="shared" si="67"/>
        <v>2016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t="str">
        <f>IFERROR(ROUND(E1553/L1553,2),"N/A")</f>
        <v>N/A</v>
      </c>
      <c r="Q1553" s="10" t="s">
        <v>8336</v>
      </c>
      <c r="R1553" t="s">
        <v>8341</v>
      </c>
      <c r="S1553" s="15">
        <f t="shared" si="66"/>
        <v>42121.824525462958</v>
      </c>
      <c r="T1553">
        <f t="shared" si="67"/>
        <v>2015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IFERROR(ROUND(E1554/L1554,2),"N/A")</f>
        <v>132.19</v>
      </c>
      <c r="Q1554" s="10" t="s">
        <v>8336</v>
      </c>
      <c r="R1554" t="s">
        <v>8341</v>
      </c>
      <c r="S1554" s="15">
        <f t="shared" si="66"/>
        <v>41892.688750000001</v>
      </c>
      <c r="T1554">
        <f t="shared" si="67"/>
        <v>2014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t="str">
        <f>IFERROR(ROUND(E1555/L1555,2),"N/A")</f>
        <v>N/A</v>
      </c>
      <c r="Q1555" s="10" t="s">
        <v>8336</v>
      </c>
      <c r="R1555" t="s">
        <v>8341</v>
      </c>
      <c r="S1555" s="15">
        <f t="shared" si="66"/>
        <v>42219.282951388886</v>
      </c>
      <c r="T1555">
        <f t="shared" si="67"/>
        <v>2015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t="str">
        <f>IFERROR(ROUND(E1556/L1556,2),"N/A")</f>
        <v>N/A</v>
      </c>
      <c r="Q1556" s="10" t="s">
        <v>8336</v>
      </c>
      <c r="R1556" t="s">
        <v>8341</v>
      </c>
      <c r="S1556" s="15">
        <f t="shared" si="66"/>
        <v>42188.252199074079</v>
      </c>
      <c r="T1556">
        <f t="shared" si="67"/>
        <v>2015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t="str">
        <f>IFERROR(ROUND(E1557/L1557,2),"N/A")</f>
        <v>N/A</v>
      </c>
      <c r="Q1557" s="10" t="s">
        <v>8336</v>
      </c>
      <c r="R1557" t="s">
        <v>8341</v>
      </c>
      <c r="S1557" s="15">
        <f t="shared" si="66"/>
        <v>42241.613796296297</v>
      </c>
      <c r="T1557">
        <f t="shared" si="67"/>
        <v>2015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IFERROR(ROUND(E1558/L1558,2),"N/A")</f>
        <v>56.42</v>
      </c>
      <c r="Q1558" s="10" t="s">
        <v>8336</v>
      </c>
      <c r="R1558" t="s">
        <v>8341</v>
      </c>
      <c r="S1558" s="15">
        <f t="shared" si="66"/>
        <v>42525.153055555551</v>
      </c>
      <c r="T1558">
        <f t="shared" si="67"/>
        <v>2016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IFERROR(ROUND(E1559/L1559,2),"N/A")</f>
        <v>100</v>
      </c>
      <c r="Q1559" s="10" t="s">
        <v>8336</v>
      </c>
      <c r="R1559" t="s">
        <v>8341</v>
      </c>
      <c r="S1559" s="15">
        <f t="shared" si="66"/>
        <v>41871.65315972222</v>
      </c>
      <c r="T1559">
        <f t="shared" si="67"/>
        <v>2014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IFERROR(ROUND(E1560/L1560,2),"N/A")</f>
        <v>11.67</v>
      </c>
      <c r="Q1560" s="10" t="s">
        <v>8336</v>
      </c>
      <c r="R1560" t="s">
        <v>8341</v>
      </c>
      <c r="S1560" s="15">
        <f t="shared" si="66"/>
        <v>42185.397673611107</v>
      </c>
      <c r="T1560">
        <f t="shared" si="67"/>
        <v>2015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IFERROR(ROUND(E1561/L1561,2),"N/A")</f>
        <v>50</v>
      </c>
      <c r="Q1561" s="10" t="s">
        <v>8336</v>
      </c>
      <c r="R1561" t="s">
        <v>8341</v>
      </c>
      <c r="S1561" s="15">
        <f t="shared" si="66"/>
        <v>42108.05322916666</v>
      </c>
      <c r="T1561">
        <f t="shared" si="67"/>
        <v>2015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IFERROR(ROUND(E1562/L1562,2),"N/A")</f>
        <v>23.5</v>
      </c>
      <c r="Q1562" s="10" t="s">
        <v>8336</v>
      </c>
      <c r="R1562" t="s">
        <v>8341</v>
      </c>
      <c r="S1562" s="15">
        <f t="shared" si="66"/>
        <v>41936.020752314813</v>
      </c>
      <c r="T1562">
        <f t="shared" si="67"/>
        <v>2014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IFERROR(ROUND(E1563/L1563,2),"N/A")</f>
        <v>67</v>
      </c>
      <c r="Q1563" s="10" t="s">
        <v>8320</v>
      </c>
      <c r="R1563" t="s">
        <v>8342</v>
      </c>
      <c r="S1563" s="15">
        <f t="shared" si="66"/>
        <v>41555.041701388887</v>
      </c>
      <c r="T1563">
        <f t="shared" si="67"/>
        <v>2013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t="str">
        <f>IFERROR(ROUND(E1564/L1564,2),"N/A")</f>
        <v>N/A</v>
      </c>
      <c r="Q1564" s="10" t="s">
        <v>8320</v>
      </c>
      <c r="R1564" t="s">
        <v>8342</v>
      </c>
      <c r="S1564" s="15">
        <f t="shared" si="66"/>
        <v>40079.566157407404</v>
      </c>
      <c r="T1564">
        <f t="shared" si="67"/>
        <v>2009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IFERROR(ROUND(E1565/L1565,2),"N/A")</f>
        <v>42.5</v>
      </c>
      <c r="Q1565" s="10" t="s">
        <v>8320</v>
      </c>
      <c r="R1565" t="s">
        <v>8342</v>
      </c>
      <c r="S1565" s="15">
        <f t="shared" si="66"/>
        <v>41652.742488425924</v>
      </c>
      <c r="T1565">
        <f t="shared" si="67"/>
        <v>2014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IFERROR(ROUND(E1566/L1566,2),"N/A")</f>
        <v>10</v>
      </c>
      <c r="Q1566" s="10" t="s">
        <v>8320</v>
      </c>
      <c r="R1566" t="s">
        <v>8342</v>
      </c>
      <c r="S1566" s="15">
        <f t="shared" si="66"/>
        <v>42121.367002314815</v>
      </c>
      <c r="T1566">
        <f t="shared" si="67"/>
        <v>2015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IFERROR(ROUND(E1567/L1567,2),"N/A")</f>
        <v>100</v>
      </c>
      <c r="Q1567" s="10" t="s">
        <v>8320</v>
      </c>
      <c r="R1567" t="s">
        <v>8342</v>
      </c>
      <c r="S1567" s="15">
        <f t="shared" si="66"/>
        <v>40672.729872685188</v>
      </c>
      <c r="T1567">
        <f t="shared" si="67"/>
        <v>2011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IFERROR(ROUND(E1568/L1568,2),"N/A")</f>
        <v>108.05</v>
      </c>
      <c r="Q1568" s="10" t="s">
        <v>8320</v>
      </c>
      <c r="R1568" t="s">
        <v>8342</v>
      </c>
      <c r="S1568" s="15">
        <f t="shared" si="66"/>
        <v>42549.916712962964</v>
      </c>
      <c r="T1568">
        <f t="shared" si="67"/>
        <v>2016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IFERROR(ROUND(E1569/L1569,2),"N/A")</f>
        <v>26.92</v>
      </c>
      <c r="Q1569" s="10" t="s">
        <v>8320</v>
      </c>
      <c r="R1569" t="s">
        <v>8342</v>
      </c>
      <c r="S1569" s="15">
        <f t="shared" si="66"/>
        <v>41671.936863425923</v>
      </c>
      <c r="T1569">
        <f t="shared" si="67"/>
        <v>2014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IFERROR(ROUND(E1570/L1570,2),"N/A")</f>
        <v>155</v>
      </c>
      <c r="Q1570" s="10" t="s">
        <v>8320</v>
      </c>
      <c r="R1570" t="s">
        <v>8342</v>
      </c>
      <c r="S1570" s="15">
        <f t="shared" si="66"/>
        <v>41962.062326388885</v>
      </c>
      <c r="T1570">
        <f t="shared" si="67"/>
        <v>2014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t="str">
        <f>IFERROR(ROUND(E1571/L1571,2),"N/A")</f>
        <v>N/A</v>
      </c>
      <c r="Q1571" s="10" t="s">
        <v>8320</v>
      </c>
      <c r="R1571" t="s">
        <v>8342</v>
      </c>
      <c r="S1571" s="15">
        <f t="shared" si="66"/>
        <v>41389.679560185185</v>
      </c>
      <c r="T1571">
        <f t="shared" si="67"/>
        <v>2013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IFERROR(ROUND(E1572/L1572,2),"N/A")</f>
        <v>47.77</v>
      </c>
      <c r="Q1572" s="10" t="s">
        <v>8320</v>
      </c>
      <c r="R1572" t="s">
        <v>8342</v>
      </c>
      <c r="S1572" s="15">
        <f t="shared" si="66"/>
        <v>42438.813449074078</v>
      </c>
      <c r="T1572">
        <f t="shared" si="67"/>
        <v>2016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IFERROR(ROUND(E1573/L1573,2),"N/A")</f>
        <v>20</v>
      </c>
      <c r="Q1573" s="10" t="s">
        <v>8320</v>
      </c>
      <c r="R1573" t="s">
        <v>8342</v>
      </c>
      <c r="S1573" s="15">
        <f t="shared" si="66"/>
        <v>42144.769479166673</v>
      </c>
      <c r="T1573">
        <f t="shared" si="67"/>
        <v>2015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IFERROR(ROUND(E1574/L1574,2),"N/A")</f>
        <v>41.67</v>
      </c>
      <c r="Q1574" s="10" t="s">
        <v>8320</v>
      </c>
      <c r="R1574" t="s">
        <v>8342</v>
      </c>
      <c r="S1574" s="15">
        <f t="shared" si="66"/>
        <v>42404.033090277779</v>
      </c>
      <c r="T1574">
        <f t="shared" si="67"/>
        <v>2016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IFERROR(ROUND(E1575/L1575,2),"N/A")</f>
        <v>74.33</v>
      </c>
      <c r="Q1575" s="10" t="s">
        <v>8320</v>
      </c>
      <c r="R1575" t="s">
        <v>8342</v>
      </c>
      <c r="S1575" s="15">
        <f t="shared" si="66"/>
        <v>42786.000023148154</v>
      </c>
      <c r="T1575">
        <f t="shared" si="67"/>
        <v>2017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IFERROR(ROUND(E1576/L1576,2),"N/A")</f>
        <v>84.33</v>
      </c>
      <c r="Q1576" s="10" t="s">
        <v>8320</v>
      </c>
      <c r="R1576" t="s">
        <v>8342</v>
      </c>
      <c r="S1576" s="15">
        <f t="shared" si="66"/>
        <v>42017.927418981482</v>
      </c>
      <c r="T1576">
        <f t="shared" si="67"/>
        <v>2015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IFERROR(ROUND(E1577/L1577,2),"N/A")</f>
        <v>65.459999999999994</v>
      </c>
      <c r="Q1577" s="10" t="s">
        <v>8320</v>
      </c>
      <c r="R1577" t="s">
        <v>8342</v>
      </c>
      <c r="S1577" s="15">
        <f t="shared" si="66"/>
        <v>41799.524259259262</v>
      </c>
      <c r="T1577">
        <f t="shared" si="67"/>
        <v>2014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IFERROR(ROUND(E1578/L1578,2),"N/A")</f>
        <v>65</v>
      </c>
      <c r="Q1578" s="10" t="s">
        <v>8320</v>
      </c>
      <c r="R1578" t="s">
        <v>8342</v>
      </c>
      <c r="S1578" s="15">
        <f t="shared" si="66"/>
        <v>42140.879259259258</v>
      </c>
      <c r="T1578">
        <f t="shared" si="67"/>
        <v>2015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IFERROR(ROUND(E1579/L1579,2),"N/A")</f>
        <v>27.5</v>
      </c>
      <c r="Q1579" s="10" t="s">
        <v>8320</v>
      </c>
      <c r="R1579" t="s">
        <v>8342</v>
      </c>
      <c r="S1579" s="15">
        <f t="shared" si="66"/>
        <v>41054.847777777781</v>
      </c>
      <c r="T1579">
        <f t="shared" si="67"/>
        <v>2012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IFERROR(ROUND(E1580/L1580,2),"N/A")</f>
        <v>51.25</v>
      </c>
      <c r="Q1580" s="10" t="s">
        <v>8320</v>
      </c>
      <c r="R1580" t="s">
        <v>8342</v>
      </c>
      <c r="S1580" s="15">
        <f t="shared" si="66"/>
        <v>40399.065868055557</v>
      </c>
      <c r="T1580">
        <f t="shared" si="67"/>
        <v>2010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IFERROR(ROUND(E1581/L1581,2),"N/A")</f>
        <v>14</v>
      </c>
      <c r="Q1581" s="10" t="s">
        <v>8320</v>
      </c>
      <c r="R1581" t="s">
        <v>8342</v>
      </c>
      <c r="S1581" s="15">
        <f t="shared" si="66"/>
        <v>41481.996423611112</v>
      </c>
      <c r="T1581">
        <f t="shared" si="67"/>
        <v>2013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t="str">
        <f>IFERROR(ROUND(E1582/L1582,2),"N/A")</f>
        <v>N/A</v>
      </c>
      <c r="Q1582" s="10" t="s">
        <v>8320</v>
      </c>
      <c r="R1582" t="s">
        <v>8342</v>
      </c>
      <c r="S1582" s="15">
        <f t="shared" si="66"/>
        <v>40990.050069444449</v>
      </c>
      <c r="T1582">
        <f t="shared" si="67"/>
        <v>2012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IFERROR(ROUND(E1583/L1583,2),"N/A")</f>
        <v>5</v>
      </c>
      <c r="Q1583" s="10" t="s">
        <v>8336</v>
      </c>
      <c r="R1583" t="s">
        <v>8343</v>
      </c>
      <c r="S1583" s="15">
        <f t="shared" si="66"/>
        <v>42325.448958333334</v>
      </c>
      <c r="T1583">
        <f t="shared" si="67"/>
        <v>2015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IFERROR(ROUND(E1584/L1584,2),"N/A")</f>
        <v>31</v>
      </c>
      <c r="Q1584" s="10" t="s">
        <v>8336</v>
      </c>
      <c r="R1584" t="s">
        <v>8343</v>
      </c>
      <c r="S1584" s="15">
        <f t="shared" si="66"/>
        <v>42246.789965277778</v>
      </c>
      <c r="T1584">
        <f t="shared" si="67"/>
        <v>2015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IFERROR(ROUND(E1585/L1585,2),"N/A")</f>
        <v>15</v>
      </c>
      <c r="Q1585" s="10" t="s">
        <v>8336</v>
      </c>
      <c r="R1585" t="s">
        <v>8343</v>
      </c>
      <c r="S1585" s="15">
        <f t="shared" si="66"/>
        <v>41877.904988425929</v>
      </c>
      <c r="T1585">
        <f t="shared" si="67"/>
        <v>2014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t="str">
        <f>IFERROR(ROUND(E1586/L1586,2),"N/A")</f>
        <v>N/A</v>
      </c>
      <c r="Q1586" s="10" t="s">
        <v>8336</v>
      </c>
      <c r="R1586" t="s">
        <v>8343</v>
      </c>
      <c r="S1586" s="15">
        <f t="shared" si="66"/>
        <v>41779.649317129632</v>
      </c>
      <c r="T1586">
        <f t="shared" si="67"/>
        <v>2014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IFERROR(ROUND(E1587/L1587,2),"N/A")</f>
        <v>131.66999999999999</v>
      </c>
      <c r="Q1587" s="10" t="s">
        <v>8336</v>
      </c>
      <c r="R1587" t="s">
        <v>8343</v>
      </c>
      <c r="S1587" s="15">
        <f t="shared" si="66"/>
        <v>42707.895462962959</v>
      </c>
      <c r="T1587">
        <f t="shared" si="67"/>
        <v>2016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t="str">
        <f>IFERROR(ROUND(E1588/L1588,2),"N/A")</f>
        <v>N/A</v>
      </c>
      <c r="Q1588" s="10" t="s">
        <v>8336</v>
      </c>
      <c r="R1588" t="s">
        <v>8343</v>
      </c>
      <c r="S1588" s="15">
        <f t="shared" si="66"/>
        <v>42069.104421296302</v>
      </c>
      <c r="T1588">
        <f t="shared" si="67"/>
        <v>2015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IFERROR(ROUND(E1589/L1589,2),"N/A")</f>
        <v>1</v>
      </c>
      <c r="Q1589" s="10" t="s">
        <v>8336</v>
      </c>
      <c r="R1589" t="s">
        <v>8343</v>
      </c>
      <c r="S1589" s="15">
        <f t="shared" si="66"/>
        <v>41956.950983796298</v>
      </c>
      <c r="T1589">
        <f t="shared" si="67"/>
        <v>2014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t="str">
        <f>IFERROR(ROUND(E1590/L1590,2),"N/A")</f>
        <v>N/A</v>
      </c>
      <c r="Q1590" s="10" t="s">
        <v>8336</v>
      </c>
      <c r="R1590" t="s">
        <v>8343</v>
      </c>
      <c r="S1590" s="15">
        <f t="shared" si="66"/>
        <v>42005.24998842593</v>
      </c>
      <c r="T1590">
        <f t="shared" si="67"/>
        <v>2015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t="str">
        <f>IFERROR(ROUND(E1591/L1591,2),"N/A")</f>
        <v>N/A</v>
      </c>
      <c r="Q1591" s="10" t="s">
        <v>8336</v>
      </c>
      <c r="R1591" t="s">
        <v>8343</v>
      </c>
      <c r="S1591" s="15">
        <f t="shared" si="66"/>
        <v>42256.984791666662</v>
      </c>
      <c r="T1591">
        <f t="shared" si="67"/>
        <v>2015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IFERROR(ROUND(E1592/L1592,2),"N/A")</f>
        <v>510</v>
      </c>
      <c r="Q1592" s="10" t="s">
        <v>8336</v>
      </c>
      <c r="R1592" t="s">
        <v>8343</v>
      </c>
      <c r="S1592" s="15">
        <f t="shared" si="66"/>
        <v>42240.857222222221</v>
      </c>
      <c r="T1592">
        <f t="shared" si="67"/>
        <v>2015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IFERROR(ROUND(E1593/L1593,2),"N/A")</f>
        <v>44.48</v>
      </c>
      <c r="Q1593" s="10" t="s">
        <v>8336</v>
      </c>
      <c r="R1593" t="s">
        <v>8343</v>
      </c>
      <c r="S1593" s="15">
        <f t="shared" si="66"/>
        <v>42433.726168981477</v>
      </c>
      <c r="T1593">
        <f t="shared" si="67"/>
        <v>2016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t="str">
        <f>IFERROR(ROUND(E1594/L1594,2),"N/A")</f>
        <v>N/A</v>
      </c>
      <c r="Q1594" s="10" t="s">
        <v>8336</v>
      </c>
      <c r="R1594" t="s">
        <v>8343</v>
      </c>
      <c r="S1594" s="15">
        <f t="shared" si="66"/>
        <v>42046.072743055556</v>
      </c>
      <c r="T1594">
        <f t="shared" si="67"/>
        <v>2015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IFERROR(ROUND(E1595/L1595,2),"N/A")</f>
        <v>1</v>
      </c>
      <c r="Q1595" s="10" t="s">
        <v>8336</v>
      </c>
      <c r="R1595" t="s">
        <v>8343</v>
      </c>
      <c r="S1595" s="15">
        <f t="shared" si="66"/>
        <v>42033.845543981486</v>
      </c>
      <c r="T1595">
        <f t="shared" si="67"/>
        <v>2015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IFERROR(ROUND(E1596/L1596,2),"N/A")</f>
        <v>20.5</v>
      </c>
      <c r="Q1596" s="10" t="s">
        <v>8336</v>
      </c>
      <c r="R1596" t="s">
        <v>8343</v>
      </c>
      <c r="S1596" s="15">
        <f t="shared" si="66"/>
        <v>42445.712754629625</v>
      </c>
      <c r="T1596">
        <f t="shared" si="67"/>
        <v>2016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IFERROR(ROUND(E1597/L1597,2),"N/A")</f>
        <v>40</v>
      </c>
      <c r="Q1597" s="10" t="s">
        <v>8336</v>
      </c>
      <c r="R1597" t="s">
        <v>8343</v>
      </c>
      <c r="S1597" s="15">
        <f t="shared" si="66"/>
        <v>41780.050092592595</v>
      </c>
      <c r="T1597">
        <f t="shared" si="67"/>
        <v>2014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IFERROR(ROUND(E1598/L1598,2),"N/A")</f>
        <v>25</v>
      </c>
      <c r="Q1598" s="10" t="s">
        <v>8336</v>
      </c>
      <c r="R1598" t="s">
        <v>8343</v>
      </c>
      <c r="S1598" s="15">
        <f t="shared" si="66"/>
        <v>41941.430196759262</v>
      </c>
      <c r="T1598">
        <f t="shared" si="67"/>
        <v>2014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t="str">
        <f>IFERROR(ROUND(E1599/L1599,2),"N/A")</f>
        <v>N/A</v>
      </c>
      <c r="Q1599" s="10" t="s">
        <v>8336</v>
      </c>
      <c r="R1599" t="s">
        <v>8343</v>
      </c>
      <c r="S1599" s="15">
        <f t="shared" si="66"/>
        <v>42603.354131944448</v>
      </c>
      <c r="T1599">
        <f t="shared" si="67"/>
        <v>2016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IFERROR(ROUND(E1600/L1600,2),"N/A")</f>
        <v>1</v>
      </c>
      <c r="Q1600" s="10" t="s">
        <v>8336</v>
      </c>
      <c r="R1600" t="s">
        <v>8343</v>
      </c>
      <c r="S1600" s="15">
        <f t="shared" si="66"/>
        <v>42151.667337962965</v>
      </c>
      <c r="T1600">
        <f t="shared" si="67"/>
        <v>2015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t="str">
        <f>IFERROR(ROUND(E1601/L1601,2),"N/A")</f>
        <v>N/A</v>
      </c>
      <c r="Q1601" s="10" t="s">
        <v>8336</v>
      </c>
      <c r="R1601" t="s">
        <v>8343</v>
      </c>
      <c r="S1601" s="15">
        <f t="shared" si="66"/>
        <v>42438.53907407407</v>
      </c>
      <c r="T1601">
        <f t="shared" si="67"/>
        <v>2016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IFERROR(ROUND(E1602/L1602,2),"N/A")</f>
        <v>40.78</v>
      </c>
      <c r="Q1602" s="10" t="s">
        <v>8336</v>
      </c>
      <c r="R1602" t="s">
        <v>8343</v>
      </c>
      <c r="S1602" s="15">
        <f t="shared" si="66"/>
        <v>41791.057314814818</v>
      </c>
      <c r="T1602">
        <f t="shared" si="67"/>
        <v>2014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IFERROR(ROUND(E1603/L1603,2),"N/A")</f>
        <v>48.33</v>
      </c>
      <c r="Q1603" s="10" t="s">
        <v>8323</v>
      </c>
      <c r="R1603" t="s">
        <v>8324</v>
      </c>
      <c r="S1603" s="15">
        <f t="shared" ref="S1603:S1666" si="68">(((J1603/60)/60)/24)+DATE(1970,1,1)</f>
        <v>40638.092974537038</v>
      </c>
      <c r="T1603">
        <f t="shared" ref="T1603:T1666" si="69">YEAR(S1603)</f>
        <v>2011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IFERROR(ROUND(E1604/L1604,2),"N/A")</f>
        <v>46.95</v>
      </c>
      <c r="Q1604" s="10" t="s">
        <v>8323</v>
      </c>
      <c r="R1604" t="s">
        <v>8324</v>
      </c>
      <c r="S1604" s="15">
        <f t="shared" si="68"/>
        <v>40788.297650462962</v>
      </c>
      <c r="T1604">
        <f t="shared" si="69"/>
        <v>2011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IFERROR(ROUND(E1605/L1605,2),"N/A")</f>
        <v>66.69</v>
      </c>
      <c r="Q1605" s="10" t="s">
        <v>8323</v>
      </c>
      <c r="R1605" t="s">
        <v>8324</v>
      </c>
      <c r="S1605" s="15">
        <f t="shared" si="68"/>
        <v>40876.169664351852</v>
      </c>
      <c r="T1605">
        <f t="shared" si="69"/>
        <v>2011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IFERROR(ROUND(E1606/L1606,2),"N/A")</f>
        <v>48.84</v>
      </c>
      <c r="Q1606" s="10" t="s">
        <v>8323</v>
      </c>
      <c r="R1606" t="s">
        <v>8324</v>
      </c>
      <c r="S1606" s="15">
        <f t="shared" si="68"/>
        <v>40945.845312500001</v>
      </c>
      <c r="T1606">
        <f t="shared" si="69"/>
        <v>2012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IFERROR(ROUND(E1607/L1607,2),"N/A")</f>
        <v>137.31</v>
      </c>
      <c r="Q1607" s="10" t="s">
        <v>8323</v>
      </c>
      <c r="R1607" t="s">
        <v>8324</v>
      </c>
      <c r="S1607" s="15">
        <f t="shared" si="68"/>
        <v>40747.012881944444</v>
      </c>
      <c r="T1607">
        <f t="shared" si="69"/>
        <v>2011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IFERROR(ROUND(E1608/L1608,2),"N/A")</f>
        <v>87.83</v>
      </c>
      <c r="Q1608" s="10" t="s">
        <v>8323</v>
      </c>
      <c r="R1608" t="s">
        <v>8324</v>
      </c>
      <c r="S1608" s="15">
        <f t="shared" si="68"/>
        <v>40536.111550925925</v>
      </c>
      <c r="T1608">
        <f t="shared" si="69"/>
        <v>2010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IFERROR(ROUND(E1609/L1609,2),"N/A")</f>
        <v>70.790000000000006</v>
      </c>
      <c r="Q1609" s="10" t="s">
        <v>8323</v>
      </c>
      <c r="R1609" t="s">
        <v>8324</v>
      </c>
      <c r="S1609" s="15">
        <f t="shared" si="68"/>
        <v>41053.80846064815</v>
      </c>
      <c r="T1609">
        <f t="shared" si="69"/>
        <v>2012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IFERROR(ROUND(E1610/L1610,2),"N/A")</f>
        <v>52.83</v>
      </c>
      <c r="Q1610" s="10" t="s">
        <v>8323</v>
      </c>
      <c r="R1610" t="s">
        <v>8324</v>
      </c>
      <c r="S1610" s="15">
        <f t="shared" si="68"/>
        <v>41607.83085648148</v>
      </c>
      <c r="T1610">
        <f t="shared" si="69"/>
        <v>2013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IFERROR(ROUND(E1611/L1611,2),"N/A")</f>
        <v>443.75</v>
      </c>
      <c r="Q1611" s="10" t="s">
        <v>8323</v>
      </c>
      <c r="R1611" t="s">
        <v>8324</v>
      </c>
      <c r="S1611" s="15">
        <f t="shared" si="68"/>
        <v>40796.001261574071</v>
      </c>
      <c r="T1611">
        <f t="shared" si="69"/>
        <v>2011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IFERROR(ROUND(E1612/L1612,2),"N/A")</f>
        <v>48.54</v>
      </c>
      <c r="Q1612" s="10" t="s">
        <v>8323</v>
      </c>
      <c r="R1612" t="s">
        <v>8324</v>
      </c>
      <c r="S1612" s="15">
        <f t="shared" si="68"/>
        <v>41228.924884259257</v>
      </c>
      <c r="T1612">
        <f t="shared" si="69"/>
        <v>2012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IFERROR(ROUND(E1613/L1613,2),"N/A")</f>
        <v>37.07</v>
      </c>
      <c r="Q1613" s="10" t="s">
        <v>8323</v>
      </c>
      <c r="R1613" t="s">
        <v>8324</v>
      </c>
      <c r="S1613" s="15">
        <f t="shared" si="68"/>
        <v>41409.00037037037</v>
      </c>
      <c r="T1613">
        <f t="shared" si="69"/>
        <v>2013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IFERROR(ROUND(E1614/L1614,2),"N/A")</f>
        <v>50</v>
      </c>
      <c r="Q1614" s="10" t="s">
        <v>8323</v>
      </c>
      <c r="R1614" t="s">
        <v>8324</v>
      </c>
      <c r="S1614" s="15">
        <f t="shared" si="68"/>
        <v>41246.874814814815</v>
      </c>
      <c r="T1614">
        <f t="shared" si="69"/>
        <v>2012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IFERROR(ROUND(E1615/L1615,2),"N/A")</f>
        <v>39.04</v>
      </c>
      <c r="Q1615" s="10" t="s">
        <v>8323</v>
      </c>
      <c r="R1615" t="s">
        <v>8324</v>
      </c>
      <c r="S1615" s="15">
        <f t="shared" si="68"/>
        <v>41082.069467592592</v>
      </c>
      <c r="T1615">
        <f t="shared" si="69"/>
        <v>2012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IFERROR(ROUND(E1616/L1616,2),"N/A")</f>
        <v>66.69</v>
      </c>
      <c r="Q1616" s="10" t="s">
        <v>8323</v>
      </c>
      <c r="R1616" t="s">
        <v>8324</v>
      </c>
      <c r="S1616" s="15">
        <f t="shared" si="68"/>
        <v>41794.981122685182</v>
      </c>
      <c r="T1616">
        <f t="shared" si="69"/>
        <v>2014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IFERROR(ROUND(E1617/L1617,2),"N/A")</f>
        <v>67.13</v>
      </c>
      <c r="Q1617" s="10" t="s">
        <v>8323</v>
      </c>
      <c r="R1617" t="s">
        <v>8324</v>
      </c>
      <c r="S1617" s="15">
        <f t="shared" si="68"/>
        <v>40845.050879629627</v>
      </c>
      <c r="T1617">
        <f t="shared" si="69"/>
        <v>2011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IFERROR(ROUND(E1618/L1618,2),"N/A")</f>
        <v>66.37</v>
      </c>
      <c r="Q1618" s="10" t="s">
        <v>8323</v>
      </c>
      <c r="R1618" t="s">
        <v>8324</v>
      </c>
      <c r="S1618" s="15">
        <f t="shared" si="68"/>
        <v>41194.715520833335</v>
      </c>
      <c r="T1618">
        <f t="shared" si="69"/>
        <v>2012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IFERROR(ROUND(E1619/L1619,2),"N/A")</f>
        <v>64.62</v>
      </c>
      <c r="Q1619" s="10" t="s">
        <v>8323</v>
      </c>
      <c r="R1619" t="s">
        <v>8324</v>
      </c>
      <c r="S1619" s="15">
        <f t="shared" si="68"/>
        <v>41546.664212962962</v>
      </c>
      <c r="T1619">
        <f t="shared" si="69"/>
        <v>2013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IFERROR(ROUND(E1620/L1620,2),"N/A")</f>
        <v>58.37</v>
      </c>
      <c r="Q1620" s="10" t="s">
        <v>8323</v>
      </c>
      <c r="R1620" t="s">
        <v>8324</v>
      </c>
      <c r="S1620" s="15">
        <f t="shared" si="68"/>
        <v>41301.654340277775</v>
      </c>
      <c r="T1620">
        <f t="shared" si="69"/>
        <v>2013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IFERROR(ROUND(E1621/L1621,2),"N/A")</f>
        <v>86.96</v>
      </c>
      <c r="Q1621" s="10" t="s">
        <v>8323</v>
      </c>
      <c r="R1621" t="s">
        <v>8324</v>
      </c>
      <c r="S1621" s="15">
        <f t="shared" si="68"/>
        <v>41876.18618055556</v>
      </c>
      <c r="T1621">
        <f t="shared" si="69"/>
        <v>2014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IFERROR(ROUND(E1622/L1622,2),"N/A")</f>
        <v>66.47</v>
      </c>
      <c r="Q1622" s="10" t="s">
        <v>8323</v>
      </c>
      <c r="R1622" t="s">
        <v>8324</v>
      </c>
      <c r="S1622" s="15">
        <f t="shared" si="68"/>
        <v>41321.339583333334</v>
      </c>
      <c r="T1622">
        <f t="shared" si="69"/>
        <v>2013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IFERROR(ROUND(E1623/L1623,2),"N/A")</f>
        <v>163.78</v>
      </c>
      <c r="Q1623" s="10" t="s">
        <v>8323</v>
      </c>
      <c r="R1623" t="s">
        <v>8324</v>
      </c>
      <c r="S1623" s="15">
        <f t="shared" si="68"/>
        <v>41003.60665509259</v>
      </c>
      <c r="T1623">
        <f t="shared" si="69"/>
        <v>2012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IFERROR(ROUND(E1624/L1624,2),"N/A")</f>
        <v>107.98</v>
      </c>
      <c r="Q1624" s="10" t="s">
        <v>8323</v>
      </c>
      <c r="R1624" t="s">
        <v>8324</v>
      </c>
      <c r="S1624" s="15">
        <f t="shared" si="68"/>
        <v>41950.29483796296</v>
      </c>
      <c r="T1624">
        <f t="shared" si="69"/>
        <v>2014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IFERROR(ROUND(E1625/L1625,2),"N/A")</f>
        <v>42.11</v>
      </c>
      <c r="Q1625" s="10" t="s">
        <v>8323</v>
      </c>
      <c r="R1625" t="s">
        <v>8324</v>
      </c>
      <c r="S1625" s="15">
        <f t="shared" si="68"/>
        <v>41453.688530092593</v>
      </c>
      <c r="T1625">
        <f t="shared" si="69"/>
        <v>2013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IFERROR(ROUND(E1626/L1626,2),"N/A")</f>
        <v>47.2</v>
      </c>
      <c r="Q1626" s="10" t="s">
        <v>8323</v>
      </c>
      <c r="R1626" t="s">
        <v>8324</v>
      </c>
      <c r="S1626" s="15">
        <f t="shared" si="68"/>
        <v>41243.367303240739</v>
      </c>
      <c r="T1626">
        <f t="shared" si="69"/>
        <v>2012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IFERROR(ROUND(E1627/L1627,2),"N/A")</f>
        <v>112.02</v>
      </c>
      <c r="Q1627" s="10" t="s">
        <v>8323</v>
      </c>
      <c r="R1627" t="s">
        <v>8324</v>
      </c>
      <c r="S1627" s="15">
        <f t="shared" si="68"/>
        <v>41135.699687500004</v>
      </c>
      <c r="T1627">
        <f t="shared" si="69"/>
        <v>2012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IFERROR(ROUND(E1628/L1628,2),"N/A")</f>
        <v>74.95</v>
      </c>
      <c r="Q1628" s="10" t="s">
        <v>8323</v>
      </c>
      <c r="R1628" t="s">
        <v>8324</v>
      </c>
      <c r="S1628" s="15">
        <f t="shared" si="68"/>
        <v>41579.847997685189</v>
      </c>
      <c r="T1628">
        <f t="shared" si="69"/>
        <v>2013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IFERROR(ROUND(E1629/L1629,2),"N/A")</f>
        <v>61.58</v>
      </c>
      <c r="Q1629" s="10" t="s">
        <v>8323</v>
      </c>
      <c r="R1629" t="s">
        <v>8324</v>
      </c>
      <c r="S1629" s="15">
        <f t="shared" si="68"/>
        <v>41205.707048611112</v>
      </c>
      <c r="T1629">
        <f t="shared" si="69"/>
        <v>2012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IFERROR(ROUND(E1630/L1630,2),"N/A")</f>
        <v>45.88</v>
      </c>
      <c r="Q1630" s="10" t="s">
        <v>8323</v>
      </c>
      <c r="R1630" t="s">
        <v>8324</v>
      </c>
      <c r="S1630" s="15">
        <f t="shared" si="68"/>
        <v>41774.737060185187</v>
      </c>
      <c r="T1630">
        <f t="shared" si="69"/>
        <v>2014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IFERROR(ROUND(E1631/L1631,2),"N/A")</f>
        <v>75.849999999999994</v>
      </c>
      <c r="Q1631" s="10" t="s">
        <v>8323</v>
      </c>
      <c r="R1631" t="s">
        <v>8324</v>
      </c>
      <c r="S1631" s="15">
        <f t="shared" si="68"/>
        <v>41645.867280092592</v>
      </c>
      <c r="T1631">
        <f t="shared" si="69"/>
        <v>2014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IFERROR(ROUND(E1632/L1632,2),"N/A")</f>
        <v>84.21</v>
      </c>
      <c r="Q1632" s="10" t="s">
        <v>8323</v>
      </c>
      <c r="R1632" t="s">
        <v>8324</v>
      </c>
      <c r="S1632" s="15">
        <f t="shared" si="68"/>
        <v>40939.837673611109</v>
      </c>
      <c r="T1632">
        <f t="shared" si="69"/>
        <v>2012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IFERROR(ROUND(E1633/L1633,2),"N/A")</f>
        <v>117.23</v>
      </c>
      <c r="Q1633" s="10" t="s">
        <v>8323</v>
      </c>
      <c r="R1633" t="s">
        <v>8324</v>
      </c>
      <c r="S1633" s="15">
        <f t="shared" si="68"/>
        <v>41164.859502314815</v>
      </c>
      <c r="T1633">
        <f t="shared" si="69"/>
        <v>2012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IFERROR(ROUND(E1634/L1634,2),"N/A")</f>
        <v>86.49</v>
      </c>
      <c r="Q1634" s="10" t="s">
        <v>8323</v>
      </c>
      <c r="R1634" t="s">
        <v>8324</v>
      </c>
      <c r="S1634" s="15">
        <f t="shared" si="68"/>
        <v>40750.340902777774</v>
      </c>
      <c r="T1634">
        <f t="shared" si="69"/>
        <v>2011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IFERROR(ROUND(E1635/L1635,2),"N/A")</f>
        <v>172.41</v>
      </c>
      <c r="Q1635" s="10" t="s">
        <v>8323</v>
      </c>
      <c r="R1635" t="s">
        <v>8324</v>
      </c>
      <c r="S1635" s="15">
        <f t="shared" si="68"/>
        <v>40896.883750000001</v>
      </c>
      <c r="T1635">
        <f t="shared" si="69"/>
        <v>2011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IFERROR(ROUND(E1636/L1636,2),"N/A")</f>
        <v>62.81</v>
      </c>
      <c r="Q1636" s="10" t="s">
        <v>8323</v>
      </c>
      <c r="R1636" t="s">
        <v>8324</v>
      </c>
      <c r="S1636" s="15">
        <f t="shared" si="68"/>
        <v>40658.189826388887</v>
      </c>
      <c r="T1636">
        <f t="shared" si="69"/>
        <v>2011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IFERROR(ROUND(E1637/L1637,2),"N/A")</f>
        <v>67.73</v>
      </c>
      <c r="Q1637" s="10" t="s">
        <v>8323</v>
      </c>
      <c r="R1637" t="s">
        <v>8324</v>
      </c>
      <c r="S1637" s="15">
        <f t="shared" si="68"/>
        <v>42502.868761574078</v>
      </c>
      <c r="T1637">
        <f t="shared" si="69"/>
        <v>2016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IFERROR(ROUND(E1638/L1638,2),"N/A")</f>
        <v>53.56</v>
      </c>
      <c r="Q1638" s="10" t="s">
        <v>8323</v>
      </c>
      <c r="R1638" t="s">
        <v>8324</v>
      </c>
      <c r="S1638" s="15">
        <f t="shared" si="68"/>
        <v>40663.08666666667</v>
      </c>
      <c r="T1638">
        <f t="shared" si="69"/>
        <v>2011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IFERROR(ROUND(E1639/L1639,2),"N/A")</f>
        <v>34.6</v>
      </c>
      <c r="Q1639" s="10" t="s">
        <v>8323</v>
      </c>
      <c r="R1639" t="s">
        <v>8324</v>
      </c>
      <c r="S1639" s="15">
        <f t="shared" si="68"/>
        <v>40122.751620370371</v>
      </c>
      <c r="T1639">
        <f t="shared" si="69"/>
        <v>2009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IFERROR(ROUND(E1640/L1640,2),"N/A")</f>
        <v>38.89</v>
      </c>
      <c r="Q1640" s="10" t="s">
        <v>8323</v>
      </c>
      <c r="R1640" t="s">
        <v>8324</v>
      </c>
      <c r="S1640" s="15">
        <f t="shared" si="68"/>
        <v>41288.68712962963</v>
      </c>
      <c r="T1640">
        <f t="shared" si="69"/>
        <v>2013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IFERROR(ROUND(E1641/L1641,2),"N/A")</f>
        <v>94.74</v>
      </c>
      <c r="Q1641" s="10" t="s">
        <v>8323</v>
      </c>
      <c r="R1641" t="s">
        <v>8324</v>
      </c>
      <c r="S1641" s="15">
        <f t="shared" si="68"/>
        <v>40941.652372685188</v>
      </c>
      <c r="T1641">
        <f t="shared" si="69"/>
        <v>2012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IFERROR(ROUND(E1642/L1642,2),"N/A")</f>
        <v>39.97</v>
      </c>
      <c r="Q1642" s="10" t="s">
        <v>8323</v>
      </c>
      <c r="R1642" t="s">
        <v>8324</v>
      </c>
      <c r="S1642" s="15">
        <f t="shared" si="68"/>
        <v>40379.23096064815</v>
      </c>
      <c r="T1642">
        <f t="shared" si="69"/>
        <v>2010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IFERROR(ROUND(E1643/L1643,2),"N/A")</f>
        <v>97.5</v>
      </c>
      <c r="Q1643" s="10" t="s">
        <v>8323</v>
      </c>
      <c r="R1643" t="s">
        <v>8344</v>
      </c>
      <c r="S1643" s="15">
        <f t="shared" si="68"/>
        <v>41962.596574074079</v>
      </c>
      <c r="T1643">
        <f t="shared" si="69"/>
        <v>2014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IFERROR(ROUND(E1644/L1644,2),"N/A")</f>
        <v>42.86</v>
      </c>
      <c r="Q1644" s="10" t="s">
        <v>8323</v>
      </c>
      <c r="R1644" t="s">
        <v>8344</v>
      </c>
      <c r="S1644" s="15">
        <f t="shared" si="68"/>
        <v>40688.024618055555</v>
      </c>
      <c r="T1644">
        <f t="shared" si="69"/>
        <v>2011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IFERROR(ROUND(E1645/L1645,2),"N/A")</f>
        <v>168.51</v>
      </c>
      <c r="Q1645" s="10" t="s">
        <v>8323</v>
      </c>
      <c r="R1645" t="s">
        <v>8344</v>
      </c>
      <c r="S1645" s="15">
        <f t="shared" si="68"/>
        <v>41146.824212962965</v>
      </c>
      <c r="T1645">
        <f t="shared" si="69"/>
        <v>2012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IFERROR(ROUND(E1646/L1646,2),"N/A")</f>
        <v>85.55</v>
      </c>
      <c r="Q1646" s="10" t="s">
        <v>8323</v>
      </c>
      <c r="R1646" t="s">
        <v>8344</v>
      </c>
      <c r="S1646" s="15">
        <f t="shared" si="68"/>
        <v>41175.05972222222</v>
      </c>
      <c r="T1646">
        <f t="shared" si="69"/>
        <v>2012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IFERROR(ROUND(E1647/L1647,2),"N/A")</f>
        <v>554</v>
      </c>
      <c r="Q1647" s="10" t="s">
        <v>8323</v>
      </c>
      <c r="R1647" t="s">
        <v>8344</v>
      </c>
      <c r="S1647" s="15">
        <f t="shared" si="68"/>
        <v>41521.617361111108</v>
      </c>
      <c r="T1647">
        <f t="shared" si="69"/>
        <v>2013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IFERROR(ROUND(E1648/L1648,2),"N/A")</f>
        <v>26.55</v>
      </c>
      <c r="Q1648" s="10" t="s">
        <v>8323</v>
      </c>
      <c r="R1648" t="s">
        <v>8344</v>
      </c>
      <c r="S1648" s="15">
        <f t="shared" si="68"/>
        <v>41833.450266203705</v>
      </c>
      <c r="T1648">
        <f t="shared" si="69"/>
        <v>2014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IFERROR(ROUND(E1649/L1649,2),"N/A")</f>
        <v>113.83</v>
      </c>
      <c r="Q1649" s="10" t="s">
        <v>8323</v>
      </c>
      <c r="R1649" t="s">
        <v>8344</v>
      </c>
      <c r="S1649" s="15">
        <f t="shared" si="68"/>
        <v>41039.409456018519</v>
      </c>
      <c r="T1649">
        <f t="shared" si="69"/>
        <v>2012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IFERROR(ROUND(E1650/L1650,2),"N/A")</f>
        <v>32.01</v>
      </c>
      <c r="Q1650" s="10" t="s">
        <v>8323</v>
      </c>
      <c r="R1650" t="s">
        <v>8344</v>
      </c>
      <c r="S1650" s="15">
        <f t="shared" si="68"/>
        <v>40592.704652777778</v>
      </c>
      <c r="T1650">
        <f t="shared" si="69"/>
        <v>2011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IFERROR(ROUND(E1651/L1651,2),"N/A")</f>
        <v>47.19</v>
      </c>
      <c r="Q1651" s="10" t="s">
        <v>8323</v>
      </c>
      <c r="R1651" t="s">
        <v>8344</v>
      </c>
      <c r="S1651" s="15">
        <f t="shared" si="68"/>
        <v>41737.684664351851</v>
      </c>
      <c r="T1651">
        <f t="shared" si="69"/>
        <v>2014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IFERROR(ROUND(E1652/L1652,2),"N/A")</f>
        <v>88.47</v>
      </c>
      <c r="Q1652" s="10" t="s">
        <v>8323</v>
      </c>
      <c r="R1652" t="s">
        <v>8344</v>
      </c>
      <c r="S1652" s="15">
        <f t="shared" si="68"/>
        <v>41526.435613425929</v>
      </c>
      <c r="T1652">
        <f t="shared" si="69"/>
        <v>2013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IFERROR(ROUND(E1653/L1653,2),"N/A")</f>
        <v>100.75</v>
      </c>
      <c r="Q1653" s="10" t="s">
        <v>8323</v>
      </c>
      <c r="R1653" t="s">
        <v>8344</v>
      </c>
      <c r="S1653" s="15">
        <f t="shared" si="68"/>
        <v>40625.900694444441</v>
      </c>
      <c r="T1653">
        <f t="shared" si="69"/>
        <v>2011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IFERROR(ROUND(E1654/L1654,2),"N/A")</f>
        <v>64.709999999999994</v>
      </c>
      <c r="Q1654" s="10" t="s">
        <v>8323</v>
      </c>
      <c r="R1654" t="s">
        <v>8344</v>
      </c>
      <c r="S1654" s="15">
        <f t="shared" si="68"/>
        <v>41572.492974537039</v>
      </c>
      <c r="T1654">
        <f t="shared" si="69"/>
        <v>2013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IFERROR(ROUND(E1655/L1655,2),"N/A")</f>
        <v>51.85</v>
      </c>
      <c r="Q1655" s="10" t="s">
        <v>8323</v>
      </c>
      <c r="R1655" t="s">
        <v>8344</v>
      </c>
      <c r="S1655" s="15">
        <f t="shared" si="68"/>
        <v>40626.834444444445</v>
      </c>
      <c r="T1655">
        <f t="shared" si="69"/>
        <v>2011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IFERROR(ROUND(E1656/L1656,2),"N/A")</f>
        <v>38.79</v>
      </c>
      <c r="Q1656" s="10" t="s">
        <v>8323</v>
      </c>
      <c r="R1656" t="s">
        <v>8344</v>
      </c>
      <c r="S1656" s="15">
        <f t="shared" si="68"/>
        <v>40987.890740740739</v>
      </c>
      <c r="T1656">
        <f t="shared" si="69"/>
        <v>2012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IFERROR(ROUND(E1657/L1657,2),"N/A")</f>
        <v>44.65</v>
      </c>
      <c r="Q1657" s="10" t="s">
        <v>8323</v>
      </c>
      <c r="R1657" t="s">
        <v>8344</v>
      </c>
      <c r="S1657" s="15">
        <f t="shared" si="68"/>
        <v>40974.791898148149</v>
      </c>
      <c r="T1657">
        <f t="shared" si="69"/>
        <v>2012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IFERROR(ROUND(E1658/L1658,2),"N/A")</f>
        <v>156.77000000000001</v>
      </c>
      <c r="Q1658" s="10" t="s">
        <v>8323</v>
      </c>
      <c r="R1658" t="s">
        <v>8344</v>
      </c>
      <c r="S1658" s="15">
        <f t="shared" si="68"/>
        <v>41226.928842592592</v>
      </c>
      <c r="T1658">
        <f t="shared" si="69"/>
        <v>2012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IFERROR(ROUND(E1659/L1659,2),"N/A")</f>
        <v>118.7</v>
      </c>
      <c r="Q1659" s="10" t="s">
        <v>8323</v>
      </c>
      <c r="R1659" t="s">
        <v>8344</v>
      </c>
      <c r="S1659" s="15">
        <f t="shared" si="68"/>
        <v>41023.782037037039</v>
      </c>
      <c r="T1659">
        <f t="shared" si="69"/>
        <v>2012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IFERROR(ROUND(E1660/L1660,2),"N/A")</f>
        <v>74.150000000000006</v>
      </c>
      <c r="Q1660" s="10" t="s">
        <v>8323</v>
      </c>
      <c r="R1660" t="s">
        <v>8344</v>
      </c>
      <c r="S1660" s="15">
        <f t="shared" si="68"/>
        <v>41223.22184027778</v>
      </c>
      <c r="T1660">
        <f t="shared" si="69"/>
        <v>2012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IFERROR(ROUND(E1661/L1661,2),"N/A")</f>
        <v>12.53</v>
      </c>
      <c r="Q1661" s="10" t="s">
        <v>8323</v>
      </c>
      <c r="R1661" t="s">
        <v>8344</v>
      </c>
      <c r="S1661" s="15">
        <f t="shared" si="68"/>
        <v>41596.913437499999</v>
      </c>
      <c r="T1661">
        <f t="shared" si="69"/>
        <v>2013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IFERROR(ROUND(E1662/L1662,2),"N/A")</f>
        <v>27.86</v>
      </c>
      <c r="Q1662" s="10" t="s">
        <v>8323</v>
      </c>
      <c r="R1662" t="s">
        <v>8344</v>
      </c>
      <c r="S1662" s="15">
        <f t="shared" si="68"/>
        <v>42459.693865740745</v>
      </c>
      <c r="T1662">
        <f t="shared" si="69"/>
        <v>2016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IFERROR(ROUND(E1663/L1663,2),"N/A")</f>
        <v>80.180000000000007</v>
      </c>
      <c r="Q1663" s="10" t="s">
        <v>8323</v>
      </c>
      <c r="R1663" t="s">
        <v>8344</v>
      </c>
      <c r="S1663" s="15">
        <f t="shared" si="68"/>
        <v>42343.998043981483</v>
      </c>
      <c r="T1663">
        <f t="shared" si="69"/>
        <v>2015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IFERROR(ROUND(E1664/L1664,2),"N/A")</f>
        <v>132.44</v>
      </c>
      <c r="Q1664" s="10" t="s">
        <v>8323</v>
      </c>
      <c r="R1664" t="s">
        <v>8344</v>
      </c>
      <c r="S1664" s="15">
        <f t="shared" si="68"/>
        <v>40848.198333333334</v>
      </c>
      <c r="T1664">
        <f t="shared" si="69"/>
        <v>2011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IFERROR(ROUND(E1665/L1665,2),"N/A")</f>
        <v>33.75</v>
      </c>
      <c r="Q1665" s="10" t="s">
        <v>8323</v>
      </c>
      <c r="R1665" t="s">
        <v>8344</v>
      </c>
      <c r="S1665" s="15">
        <f t="shared" si="68"/>
        <v>42006.02207175926</v>
      </c>
      <c r="T1665">
        <f t="shared" si="69"/>
        <v>2015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IFERROR(ROUND(E1666/L1666,2),"N/A")</f>
        <v>34.380000000000003</v>
      </c>
      <c r="Q1666" s="10" t="s">
        <v>8323</v>
      </c>
      <c r="R1666" t="s">
        <v>8344</v>
      </c>
      <c r="S1666" s="15">
        <f t="shared" si="68"/>
        <v>40939.761782407404</v>
      </c>
      <c r="T1666">
        <f t="shared" si="69"/>
        <v>2012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IFERROR(ROUND(E1667/L1667,2),"N/A")</f>
        <v>44.96</v>
      </c>
      <c r="Q1667" s="10" t="s">
        <v>8323</v>
      </c>
      <c r="R1667" t="s">
        <v>8344</v>
      </c>
      <c r="S1667" s="15">
        <f t="shared" ref="S1667:S1730" si="70">(((J1667/60)/60)/24)+DATE(1970,1,1)</f>
        <v>40564.649456018517</v>
      </c>
      <c r="T1667">
        <f t="shared" ref="T1667:T1730" si="71">YEAR(S1667)</f>
        <v>2011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IFERROR(ROUND(E1668/L1668,2),"N/A")</f>
        <v>41.04</v>
      </c>
      <c r="Q1668" s="10" t="s">
        <v>8323</v>
      </c>
      <c r="R1668" t="s">
        <v>8344</v>
      </c>
      <c r="S1668" s="15">
        <f t="shared" si="70"/>
        <v>41331.253159722226</v>
      </c>
      <c r="T1668">
        <f t="shared" si="71"/>
        <v>2013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IFERROR(ROUND(E1669/L1669,2),"N/A")</f>
        <v>52.6</v>
      </c>
      <c r="Q1669" s="10" t="s">
        <v>8323</v>
      </c>
      <c r="R1669" t="s">
        <v>8344</v>
      </c>
      <c r="S1669" s="15">
        <f t="shared" si="70"/>
        <v>41682.0705787037</v>
      </c>
      <c r="T1669">
        <f t="shared" si="71"/>
        <v>2014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IFERROR(ROUND(E1670/L1670,2),"N/A")</f>
        <v>70.78</v>
      </c>
      <c r="Q1670" s="10" t="s">
        <v>8323</v>
      </c>
      <c r="R1670" t="s">
        <v>8344</v>
      </c>
      <c r="S1670" s="15">
        <f t="shared" si="70"/>
        <v>40845.14975694444</v>
      </c>
      <c r="T1670">
        <f t="shared" si="71"/>
        <v>2011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IFERROR(ROUND(E1671/L1671,2),"N/A")</f>
        <v>53.75</v>
      </c>
      <c r="Q1671" s="10" t="s">
        <v>8323</v>
      </c>
      <c r="R1671" t="s">
        <v>8344</v>
      </c>
      <c r="S1671" s="15">
        <f t="shared" si="70"/>
        <v>42461.885138888887</v>
      </c>
      <c r="T1671">
        <f t="shared" si="71"/>
        <v>2016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IFERROR(ROUND(E1672/L1672,2),"N/A")</f>
        <v>44.61</v>
      </c>
      <c r="Q1672" s="10" t="s">
        <v>8323</v>
      </c>
      <c r="R1672" t="s">
        <v>8344</v>
      </c>
      <c r="S1672" s="15">
        <f t="shared" si="70"/>
        <v>40313.930543981485</v>
      </c>
      <c r="T1672">
        <f t="shared" si="71"/>
        <v>2010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IFERROR(ROUND(E1673/L1673,2),"N/A")</f>
        <v>26.15</v>
      </c>
      <c r="Q1673" s="10" t="s">
        <v>8323</v>
      </c>
      <c r="R1673" t="s">
        <v>8344</v>
      </c>
      <c r="S1673" s="15">
        <f t="shared" si="70"/>
        <v>42553.54414351852</v>
      </c>
      <c r="T1673">
        <f t="shared" si="71"/>
        <v>2016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IFERROR(ROUND(E1674/L1674,2),"N/A")</f>
        <v>39.18</v>
      </c>
      <c r="Q1674" s="10" t="s">
        <v>8323</v>
      </c>
      <c r="R1674" t="s">
        <v>8344</v>
      </c>
      <c r="S1674" s="15">
        <f t="shared" si="70"/>
        <v>41034.656597222223</v>
      </c>
      <c r="T1674">
        <f t="shared" si="71"/>
        <v>2012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IFERROR(ROUND(E1675/L1675,2),"N/A")</f>
        <v>45.59</v>
      </c>
      <c r="Q1675" s="10" t="s">
        <v>8323</v>
      </c>
      <c r="R1675" t="s">
        <v>8344</v>
      </c>
      <c r="S1675" s="15">
        <f t="shared" si="70"/>
        <v>42039.878379629634</v>
      </c>
      <c r="T1675">
        <f t="shared" si="71"/>
        <v>2015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IFERROR(ROUND(E1676/L1676,2),"N/A")</f>
        <v>89.25</v>
      </c>
      <c r="Q1676" s="10" t="s">
        <v>8323</v>
      </c>
      <c r="R1676" t="s">
        <v>8344</v>
      </c>
      <c r="S1676" s="15">
        <f t="shared" si="70"/>
        <v>42569.605393518519</v>
      </c>
      <c r="T1676">
        <f t="shared" si="71"/>
        <v>2016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IFERROR(ROUND(E1677/L1677,2),"N/A")</f>
        <v>40.42</v>
      </c>
      <c r="Q1677" s="10" t="s">
        <v>8323</v>
      </c>
      <c r="R1677" t="s">
        <v>8344</v>
      </c>
      <c r="S1677" s="15">
        <f t="shared" si="70"/>
        <v>40802.733101851853</v>
      </c>
      <c r="T1677">
        <f t="shared" si="71"/>
        <v>2011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IFERROR(ROUND(E1678/L1678,2),"N/A")</f>
        <v>82.38</v>
      </c>
      <c r="Q1678" s="10" t="s">
        <v>8323</v>
      </c>
      <c r="R1678" t="s">
        <v>8344</v>
      </c>
      <c r="S1678" s="15">
        <f t="shared" si="70"/>
        <v>40973.72623842593</v>
      </c>
      <c r="T1678">
        <f t="shared" si="71"/>
        <v>2012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IFERROR(ROUND(E1679/L1679,2),"N/A")</f>
        <v>159.52000000000001</v>
      </c>
      <c r="Q1679" s="10" t="s">
        <v>8323</v>
      </c>
      <c r="R1679" t="s">
        <v>8344</v>
      </c>
      <c r="S1679" s="15">
        <f t="shared" si="70"/>
        <v>42416.407129629632</v>
      </c>
      <c r="T1679">
        <f t="shared" si="71"/>
        <v>2016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IFERROR(ROUND(E1680/L1680,2),"N/A")</f>
        <v>36.24</v>
      </c>
      <c r="Q1680" s="10" t="s">
        <v>8323</v>
      </c>
      <c r="R1680" t="s">
        <v>8344</v>
      </c>
      <c r="S1680" s="15">
        <f t="shared" si="70"/>
        <v>41662.854988425926</v>
      </c>
      <c r="T1680">
        <f t="shared" si="71"/>
        <v>2014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IFERROR(ROUND(E1681/L1681,2),"N/A")</f>
        <v>62.5</v>
      </c>
      <c r="Q1681" s="10" t="s">
        <v>8323</v>
      </c>
      <c r="R1681" t="s">
        <v>8344</v>
      </c>
      <c r="S1681" s="15">
        <f t="shared" si="70"/>
        <v>40723.068807870368</v>
      </c>
      <c r="T1681">
        <f t="shared" si="71"/>
        <v>2011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IFERROR(ROUND(E1682/L1682,2),"N/A")</f>
        <v>47</v>
      </c>
      <c r="Q1682" s="10" t="s">
        <v>8323</v>
      </c>
      <c r="R1682" t="s">
        <v>8344</v>
      </c>
      <c r="S1682" s="15">
        <f t="shared" si="70"/>
        <v>41802.757719907408</v>
      </c>
      <c r="T1682">
        <f t="shared" si="71"/>
        <v>2014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IFERROR(ROUND(E1683/L1683,2),"N/A")</f>
        <v>74.58</v>
      </c>
      <c r="Q1683" s="10" t="s">
        <v>8323</v>
      </c>
      <c r="R1683" t="s">
        <v>8345</v>
      </c>
      <c r="S1683" s="15">
        <f t="shared" si="70"/>
        <v>42774.121342592596</v>
      </c>
      <c r="T1683">
        <f t="shared" si="71"/>
        <v>2017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t="str">
        <f>IFERROR(ROUND(E1684/L1684,2),"N/A")</f>
        <v>N/A</v>
      </c>
      <c r="Q1684" s="10" t="s">
        <v>8323</v>
      </c>
      <c r="R1684" t="s">
        <v>8345</v>
      </c>
      <c r="S1684" s="15">
        <f t="shared" si="70"/>
        <v>42779.21365740741</v>
      </c>
      <c r="T1684">
        <f t="shared" si="71"/>
        <v>2017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IFERROR(ROUND(E1685/L1685,2),"N/A")</f>
        <v>76</v>
      </c>
      <c r="Q1685" s="10" t="s">
        <v>8323</v>
      </c>
      <c r="R1685" t="s">
        <v>8345</v>
      </c>
      <c r="S1685" s="15">
        <f t="shared" si="70"/>
        <v>42808.781689814816</v>
      </c>
      <c r="T1685">
        <f t="shared" si="71"/>
        <v>2017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IFERROR(ROUND(E1686/L1686,2),"N/A")</f>
        <v>86.44</v>
      </c>
      <c r="Q1686" s="10" t="s">
        <v>8323</v>
      </c>
      <c r="R1686" t="s">
        <v>8345</v>
      </c>
      <c r="S1686" s="15">
        <f t="shared" si="70"/>
        <v>42783.815289351856</v>
      </c>
      <c r="T1686">
        <f t="shared" si="71"/>
        <v>2017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IFERROR(ROUND(E1687/L1687,2),"N/A")</f>
        <v>24</v>
      </c>
      <c r="Q1687" s="10" t="s">
        <v>8323</v>
      </c>
      <c r="R1687" t="s">
        <v>8345</v>
      </c>
      <c r="S1687" s="15">
        <f t="shared" si="70"/>
        <v>42788.2502662037</v>
      </c>
      <c r="T1687">
        <f t="shared" si="71"/>
        <v>2017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IFERROR(ROUND(E1688/L1688,2),"N/A")</f>
        <v>18</v>
      </c>
      <c r="Q1688" s="10" t="s">
        <v>8323</v>
      </c>
      <c r="R1688" t="s">
        <v>8345</v>
      </c>
      <c r="S1688" s="15">
        <f t="shared" si="70"/>
        <v>42792.843969907408</v>
      </c>
      <c r="T1688">
        <f t="shared" si="71"/>
        <v>2017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IFERROR(ROUND(E1689/L1689,2),"N/A")</f>
        <v>80.13</v>
      </c>
      <c r="Q1689" s="10" t="s">
        <v>8323</v>
      </c>
      <c r="R1689" t="s">
        <v>8345</v>
      </c>
      <c r="S1689" s="15">
        <f t="shared" si="70"/>
        <v>42802.046817129631</v>
      </c>
      <c r="T1689">
        <f t="shared" si="71"/>
        <v>2017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IFERROR(ROUND(E1690/L1690,2),"N/A")</f>
        <v>253.14</v>
      </c>
      <c r="Q1690" s="10" t="s">
        <v>8323</v>
      </c>
      <c r="R1690" t="s">
        <v>8345</v>
      </c>
      <c r="S1690" s="15">
        <f t="shared" si="70"/>
        <v>42804.534652777773</v>
      </c>
      <c r="T1690">
        <f t="shared" si="71"/>
        <v>2017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IFERROR(ROUND(E1691/L1691,2),"N/A")</f>
        <v>171.43</v>
      </c>
      <c r="Q1691" s="10" t="s">
        <v>8323</v>
      </c>
      <c r="R1691" t="s">
        <v>8345</v>
      </c>
      <c r="S1691" s="15">
        <f t="shared" si="70"/>
        <v>42780.942476851851</v>
      </c>
      <c r="T1691">
        <f t="shared" si="71"/>
        <v>2017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IFERROR(ROUND(E1692/L1692,2),"N/A")</f>
        <v>57.73</v>
      </c>
      <c r="Q1692" s="10" t="s">
        <v>8323</v>
      </c>
      <c r="R1692" t="s">
        <v>8345</v>
      </c>
      <c r="S1692" s="15">
        <f t="shared" si="70"/>
        <v>42801.43104166667</v>
      </c>
      <c r="T1692">
        <f t="shared" si="71"/>
        <v>2017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IFERROR(ROUND(E1693/L1693,2),"N/A")</f>
        <v>264.26</v>
      </c>
      <c r="Q1693" s="10" t="s">
        <v>8323</v>
      </c>
      <c r="R1693" t="s">
        <v>8345</v>
      </c>
      <c r="S1693" s="15">
        <f t="shared" si="70"/>
        <v>42795.701481481476</v>
      </c>
      <c r="T1693">
        <f t="shared" si="71"/>
        <v>2017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IFERROR(ROUND(E1694/L1694,2),"N/A")</f>
        <v>159.33000000000001</v>
      </c>
      <c r="Q1694" s="10" t="s">
        <v>8323</v>
      </c>
      <c r="R1694" t="s">
        <v>8345</v>
      </c>
      <c r="S1694" s="15">
        <f t="shared" si="70"/>
        <v>42788.151238425926</v>
      </c>
      <c r="T1694">
        <f t="shared" si="71"/>
        <v>2017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IFERROR(ROUND(E1695/L1695,2),"N/A")</f>
        <v>35</v>
      </c>
      <c r="Q1695" s="10" t="s">
        <v>8323</v>
      </c>
      <c r="R1695" t="s">
        <v>8345</v>
      </c>
      <c r="S1695" s="15">
        <f t="shared" si="70"/>
        <v>42803.920277777783</v>
      </c>
      <c r="T1695">
        <f t="shared" si="71"/>
        <v>2017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IFERROR(ROUND(E1696/L1696,2),"N/A")</f>
        <v>5</v>
      </c>
      <c r="Q1696" s="10" t="s">
        <v>8323</v>
      </c>
      <c r="R1696" t="s">
        <v>8345</v>
      </c>
      <c r="S1696" s="15">
        <f t="shared" si="70"/>
        <v>42791.669837962967</v>
      </c>
      <c r="T1696">
        <f t="shared" si="71"/>
        <v>2017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IFERROR(ROUND(E1697/L1697,2),"N/A")</f>
        <v>61.09</v>
      </c>
      <c r="Q1697" s="10" t="s">
        <v>8323</v>
      </c>
      <c r="R1697" t="s">
        <v>8345</v>
      </c>
      <c r="S1697" s="15">
        <f t="shared" si="70"/>
        <v>42801.031412037039</v>
      </c>
      <c r="T1697">
        <f t="shared" si="71"/>
        <v>2017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t="str">
        <f>IFERROR(ROUND(E1698/L1698,2),"N/A")</f>
        <v>N/A</v>
      </c>
      <c r="Q1698" s="10" t="s">
        <v>8323</v>
      </c>
      <c r="R1698" t="s">
        <v>8345</v>
      </c>
      <c r="S1698" s="15">
        <f t="shared" si="70"/>
        <v>42796.069571759261</v>
      </c>
      <c r="T1698">
        <f t="shared" si="71"/>
        <v>2017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IFERROR(ROUND(E1699/L1699,2),"N/A")</f>
        <v>114.82</v>
      </c>
      <c r="Q1699" s="10" t="s">
        <v>8323</v>
      </c>
      <c r="R1699" t="s">
        <v>8345</v>
      </c>
      <c r="S1699" s="15">
        <f t="shared" si="70"/>
        <v>42805.032962962956</v>
      </c>
      <c r="T1699">
        <f t="shared" si="71"/>
        <v>2017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t="str">
        <f>IFERROR(ROUND(E1700/L1700,2),"N/A")</f>
        <v>N/A</v>
      </c>
      <c r="Q1700" s="10" t="s">
        <v>8323</v>
      </c>
      <c r="R1700" t="s">
        <v>8345</v>
      </c>
      <c r="S1700" s="15">
        <f t="shared" si="70"/>
        <v>42796.207870370374</v>
      </c>
      <c r="T1700">
        <f t="shared" si="71"/>
        <v>2017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IFERROR(ROUND(E1701/L1701,2),"N/A")</f>
        <v>54</v>
      </c>
      <c r="Q1701" s="10" t="s">
        <v>8323</v>
      </c>
      <c r="R1701" t="s">
        <v>8345</v>
      </c>
      <c r="S1701" s="15">
        <f t="shared" si="70"/>
        <v>42806.863946759258</v>
      </c>
      <c r="T1701">
        <f t="shared" si="71"/>
        <v>2017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IFERROR(ROUND(E1702/L1702,2),"N/A")</f>
        <v>65.97</v>
      </c>
      <c r="Q1702" s="10" t="s">
        <v>8323</v>
      </c>
      <c r="R1702" t="s">
        <v>8345</v>
      </c>
      <c r="S1702" s="15">
        <f t="shared" si="70"/>
        <v>42796.071643518517</v>
      </c>
      <c r="T1702">
        <f t="shared" si="71"/>
        <v>2017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IFERROR(ROUND(E1703/L1703,2),"N/A")</f>
        <v>5</v>
      </c>
      <c r="Q1703" s="10" t="s">
        <v>8323</v>
      </c>
      <c r="R1703" t="s">
        <v>8345</v>
      </c>
      <c r="S1703" s="15">
        <f t="shared" si="70"/>
        <v>41989.664409722223</v>
      </c>
      <c r="T1703">
        <f t="shared" si="71"/>
        <v>2014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IFERROR(ROUND(E1704/L1704,2),"N/A")</f>
        <v>1</v>
      </c>
      <c r="Q1704" s="10" t="s">
        <v>8323</v>
      </c>
      <c r="R1704" t="s">
        <v>8345</v>
      </c>
      <c r="S1704" s="15">
        <f t="shared" si="70"/>
        <v>42063.869791666672</v>
      </c>
      <c r="T1704">
        <f t="shared" si="71"/>
        <v>2015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IFERROR(ROUND(E1705/L1705,2),"N/A")</f>
        <v>25.5</v>
      </c>
      <c r="Q1705" s="10" t="s">
        <v>8323</v>
      </c>
      <c r="R1705" t="s">
        <v>8345</v>
      </c>
      <c r="S1705" s="15">
        <f t="shared" si="70"/>
        <v>42187.281678240746</v>
      </c>
      <c r="T1705">
        <f t="shared" si="71"/>
        <v>2015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IFERROR(ROUND(E1706/L1706,2),"N/A")</f>
        <v>118.36</v>
      </c>
      <c r="Q1706" s="10" t="s">
        <v>8323</v>
      </c>
      <c r="R1706" t="s">
        <v>8345</v>
      </c>
      <c r="S1706" s="15">
        <f t="shared" si="70"/>
        <v>42021.139733796299</v>
      </c>
      <c r="T1706">
        <f t="shared" si="71"/>
        <v>2015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t="str">
        <f>IFERROR(ROUND(E1707/L1707,2),"N/A")</f>
        <v>N/A</v>
      </c>
      <c r="Q1707" s="10" t="s">
        <v>8323</v>
      </c>
      <c r="R1707" t="s">
        <v>8345</v>
      </c>
      <c r="S1707" s="15">
        <f t="shared" si="70"/>
        <v>42245.016736111109</v>
      </c>
      <c r="T1707">
        <f t="shared" si="71"/>
        <v>2015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t="str">
        <f>IFERROR(ROUND(E1708/L1708,2),"N/A")</f>
        <v>N/A</v>
      </c>
      <c r="Q1708" s="10" t="s">
        <v>8323</v>
      </c>
      <c r="R1708" t="s">
        <v>8345</v>
      </c>
      <c r="S1708" s="15">
        <f t="shared" si="70"/>
        <v>42179.306388888886</v>
      </c>
      <c r="T1708">
        <f t="shared" si="71"/>
        <v>2015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IFERROR(ROUND(E1709/L1709,2),"N/A")</f>
        <v>54.11</v>
      </c>
      <c r="Q1709" s="10" t="s">
        <v>8323</v>
      </c>
      <c r="R1709" t="s">
        <v>8345</v>
      </c>
      <c r="S1709" s="15">
        <f t="shared" si="70"/>
        <v>42427.721006944441</v>
      </c>
      <c r="T1709">
        <f t="shared" si="71"/>
        <v>2016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t="str">
        <f>IFERROR(ROUND(E1710/L1710,2),"N/A")</f>
        <v>N/A</v>
      </c>
      <c r="Q1710" s="10" t="s">
        <v>8323</v>
      </c>
      <c r="R1710" t="s">
        <v>8345</v>
      </c>
      <c r="S1710" s="15">
        <f t="shared" si="70"/>
        <v>42451.866967592592</v>
      </c>
      <c r="T1710">
        <f t="shared" si="71"/>
        <v>2016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IFERROR(ROUND(E1711/L1711,2),"N/A")</f>
        <v>21.25</v>
      </c>
      <c r="Q1711" s="10" t="s">
        <v>8323</v>
      </c>
      <c r="R1711" t="s">
        <v>8345</v>
      </c>
      <c r="S1711" s="15">
        <f t="shared" si="70"/>
        <v>41841.56381944444</v>
      </c>
      <c r="T1711">
        <f t="shared" si="71"/>
        <v>2014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IFERROR(ROUND(E1712/L1712,2),"N/A")</f>
        <v>34</v>
      </c>
      <c r="Q1712" s="10" t="s">
        <v>8323</v>
      </c>
      <c r="R1712" t="s">
        <v>8345</v>
      </c>
      <c r="S1712" s="15">
        <f t="shared" si="70"/>
        <v>42341.59129629629</v>
      </c>
      <c r="T1712">
        <f t="shared" si="71"/>
        <v>2015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IFERROR(ROUND(E1713/L1713,2),"N/A")</f>
        <v>525</v>
      </c>
      <c r="Q1713" s="10" t="s">
        <v>8323</v>
      </c>
      <c r="R1713" t="s">
        <v>8345</v>
      </c>
      <c r="S1713" s="15">
        <f t="shared" si="70"/>
        <v>41852.646226851852</v>
      </c>
      <c r="T1713">
        <f t="shared" si="71"/>
        <v>2014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t="str">
        <f>IFERROR(ROUND(E1714/L1714,2),"N/A")</f>
        <v>N/A</v>
      </c>
      <c r="Q1714" s="10" t="s">
        <v>8323</v>
      </c>
      <c r="R1714" t="s">
        <v>8345</v>
      </c>
      <c r="S1714" s="15">
        <f t="shared" si="70"/>
        <v>42125.913807870369</v>
      </c>
      <c r="T1714">
        <f t="shared" si="71"/>
        <v>2015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IFERROR(ROUND(E1715/L1715,2),"N/A")</f>
        <v>50</v>
      </c>
      <c r="Q1715" s="10" t="s">
        <v>8323</v>
      </c>
      <c r="R1715" t="s">
        <v>8345</v>
      </c>
      <c r="S1715" s="15">
        <f t="shared" si="70"/>
        <v>41887.801064814819</v>
      </c>
      <c r="T1715">
        <f t="shared" si="71"/>
        <v>2014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IFERROR(ROUND(E1716/L1716,2),"N/A")</f>
        <v>115.71</v>
      </c>
      <c r="Q1716" s="10" t="s">
        <v>8323</v>
      </c>
      <c r="R1716" t="s">
        <v>8345</v>
      </c>
      <c r="S1716" s="15">
        <f t="shared" si="70"/>
        <v>42095.918530092589</v>
      </c>
      <c r="T1716">
        <f t="shared" si="71"/>
        <v>2015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IFERROR(ROUND(E1717/L1717,2),"N/A")</f>
        <v>5.5</v>
      </c>
      <c r="Q1717" s="10" t="s">
        <v>8323</v>
      </c>
      <c r="R1717" t="s">
        <v>8345</v>
      </c>
      <c r="S1717" s="15">
        <f t="shared" si="70"/>
        <v>42064.217418981483</v>
      </c>
      <c r="T1717">
        <f t="shared" si="71"/>
        <v>2015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IFERROR(ROUND(E1718/L1718,2),"N/A")</f>
        <v>50</v>
      </c>
      <c r="Q1718" s="10" t="s">
        <v>8323</v>
      </c>
      <c r="R1718" t="s">
        <v>8345</v>
      </c>
      <c r="S1718" s="15">
        <f t="shared" si="70"/>
        <v>42673.577534722222</v>
      </c>
      <c r="T1718">
        <f t="shared" si="71"/>
        <v>2016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IFERROR(ROUND(E1719/L1719,2),"N/A")</f>
        <v>34.020000000000003</v>
      </c>
      <c r="Q1719" s="10" t="s">
        <v>8323</v>
      </c>
      <c r="R1719" t="s">
        <v>8345</v>
      </c>
      <c r="S1719" s="15">
        <f t="shared" si="70"/>
        <v>42460.98192129629</v>
      </c>
      <c r="T1719">
        <f t="shared" si="71"/>
        <v>2016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IFERROR(ROUND(E1720/L1720,2),"N/A")</f>
        <v>37.5</v>
      </c>
      <c r="Q1720" s="10" t="s">
        <v>8323</v>
      </c>
      <c r="R1720" t="s">
        <v>8345</v>
      </c>
      <c r="S1720" s="15">
        <f t="shared" si="70"/>
        <v>42460.610520833332</v>
      </c>
      <c r="T1720">
        <f t="shared" si="71"/>
        <v>2016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IFERROR(ROUND(E1721/L1721,2),"N/A")</f>
        <v>11.67</v>
      </c>
      <c r="Q1721" s="10" t="s">
        <v>8323</v>
      </c>
      <c r="R1721" t="s">
        <v>8345</v>
      </c>
      <c r="S1721" s="15">
        <f t="shared" si="70"/>
        <v>41869.534618055557</v>
      </c>
      <c r="T1721">
        <f t="shared" si="71"/>
        <v>2014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IFERROR(ROUND(E1722/L1722,2),"N/A")</f>
        <v>28.13</v>
      </c>
      <c r="Q1722" s="10" t="s">
        <v>8323</v>
      </c>
      <c r="R1722" t="s">
        <v>8345</v>
      </c>
      <c r="S1722" s="15">
        <f t="shared" si="70"/>
        <v>41922.783229166671</v>
      </c>
      <c r="T1722">
        <f t="shared" si="71"/>
        <v>2014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t="str">
        <f>IFERROR(ROUND(E1723/L1723,2),"N/A")</f>
        <v>N/A</v>
      </c>
      <c r="Q1723" s="10" t="s">
        <v>8323</v>
      </c>
      <c r="R1723" t="s">
        <v>8345</v>
      </c>
      <c r="S1723" s="15">
        <f t="shared" si="70"/>
        <v>42319.461377314816</v>
      </c>
      <c r="T1723">
        <f t="shared" si="71"/>
        <v>2015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IFERROR(ROUND(E1724/L1724,2),"N/A")</f>
        <v>1</v>
      </c>
      <c r="Q1724" s="10" t="s">
        <v>8323</v>
      </c>
      <c r="R1724" t="s">
        <v>8345</v>
      </c>
      <c r="S1724" s="15">
        <f t="shared" si="70"/>
        <v>42425.960983796293</v>
      </c>
      <c r="T1724">
        <f t="shared" si="71"/>
        <v>2016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IFERROR(ROUND(E1725/L1725,2),"N/A")</f>
        <v>216.67</v>
      </c>
      <c r="Q1725" s="10" t="s">
        <v>8323</v>
      </c>
      <c r="R1725" t="s">
        <v>8345</v>
      </c>
      <c r="S1725" s="15">
        <f t="shared" si="70"/>
        <v>42129.82540509259</v>
      </c>
      <c r="T1725">
        <f t="shared" si="71"/>
        <v>2015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IFERROR(ROUND(E1726/L1726,2),"N/A")</f>
        <v>8.75</v>
      </c>
      <c r="Q1726" s="10" t="s">
        <v>8323</v>
      </c>
      <c r="R1726" t="s">
        <v>8345</v>
      </c>
      <c r="S1726" s="15">
        <f t="shared" si="70"/>
        <v>41912.932430555556</v>
      </c>
      <c r="T1726">
        <f t="shared" si="71"/>
        <v>2014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IFERROR(ROUND(E1727/L1727,2),"N/A")</f>
        <v>62.22</v>
      </c>
      <c r="Q1727" s="10" t="s">
        <v>8323</v>
      </c>
      <c r="R1727" t="s">
        <v>8345</v>
      </c>
      <c r="S1727" s="15">
        <f t="shared" si="70"/>
        <v>41845.968159722222</v>
      </c>
      <c r="T1727">
        <f t="shared" si="71"/>
        <v>2014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IFERROR(ROUND(E1728/L1728,2),"N/A")</f>
        <v>137.25</v>
      </c>
      <c r="Q1728" s="10" t="s">
        <v>8323</v>
      </c>
      <c r="R1728" t="s">
        <v>8345</v>
      </c>
      <c r="S1728" s="15">
        <f t="shared" si="70"/>
        <v>41788.919722222221</v>
      </c>
      <c r="T1728">
        <f t="shared" si="71"/>
        <v>2014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IFERROR(ROUND(E1729/L1729,2),"N/A")</f>
        <v>1</v>
      </c>
      <c r="Q1729" s="10" t="s">
        <v>8323</v>
      </c>
      <c r="R1729" t="s">
        <v>8345</v>
      </c>
      <c r="S1729" s="15">
        <f t="shared" si="70"/>
        <v>42044.927974537044</v>
      </c>
      <c r="T1729">
        <f t="shared" si="71"/>
        <v>2015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IFERROR(ROUND(E1730/L1730,2),"N/A")</f>
        <v>122.14</v>
      </c>
      <c r="Q1730" s="10" t="s">
        <v>8323</v>
      </c>
      <c r="R1730" t="s">
        <v>8345</v>
      </c>
      <c r="S1730" s="15">
        <f t="shared" si="70"/>
        <v>42268.625856481478</v>
      </c>
      <c r="T1730">
        <f t="shared" si="71"/>
        <v>2015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t="str">
        <f>IFERROR(ROUND(E1731/L1731,2),"N/A")</f>
        <v>N/A</v>
      </c>
      <c r="Q1731" s="10" t="s">
        <v>8323</v>
      </c>
      <c r="R1731" t="s">
        <v>8345</v>
      </c>
      <c r="S1731" s="15">
        <f t="shared" ref="S1731:S1794" si="72">(((J1731/60)/60)/24)+DATE(1970,1,1)</f>
        <v>42471.052152777775</v>
      </c>
      <c r="T1731">
        <f t="shared" ref="T1731:T1794" si="73">YEAR(S1731)</f>
        <v>2016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t="str">
        <f>IFERROR(ROUND(E1732/L1732,2),"N/A")</f>
        <v>N/A</v>
      </c>
      <c r="Q1732" s="10" t="s">
        <v>8323</v>
      </c>
      <c r="R1732" t="s">
        <v>8345</v>
      </c>
      <c r="S1732" s="15">
        <f t="shared" si="72"/>
        <v>42272.087766203709</v>
      </c>
      <c r="T1732">
        <f t="shared" si="73"/>
        <v>2015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t="str">
        <f>IFERROR(ROUND(E1733/L1733,2),"N/A")</f>
        <v>N/A</v>
      </c>
      <c r="Q1733" s="10" t="s">
        <v>8323</v>
      </c>
      <c r="R1733" t="s">
        <v>8345</v>
      </c>
      <c r="S1733" s="15">
        <f t="shared" si="72"/>
        <v>42152.906851851847</v>
      </c>
      <c r="T1733">
        <f t="shared" si="73"/>
        <v>2015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t="str">
        <f>IFERROR(ROUND(E1734/L1734,2),"N/A")</f>
        <v>N/A</v>
      </c>
      <c r="Q1734" s="10" t="s">
        <v>8323</v>
      </c>
      <c r="R1734" t="s">
        <v>8345</v>
      </c>
      <c r="S1734" s="15">
        <f t="shared" si="72"/>
        <v>42325.683807870373</v>
      </c>
      <c r="T1734">
        <f t="shared" si="73"/>
        <v>2015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t="str">
        <f>IFERROR(ROUND(E1735/L1735,2),"N/A")</f>
        <v>N/A</v>
      </c>
      <c r="Q1735" s="10" t="s">
        <v>8323</v>
      </c>
      <c r="R1735" t="s">
        <v>8345</v>
      </c>
      <c r="S1735" s="15">
        <f t="shared" si="72"/>
        <v>42614.675625000003</v>
      </c>
      <c r="T1735">
        <f t="shared" si="73"/>
        <v>2016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IFERROR(ROUND(E1736/L1736,2),"N/A")</f>
        <v>1</v>
      </c>
      <c r="Q1736" s="10" t="s">
        <v>8323</v>
      </c>
      <c r="R1736" t="s">
        <v>8345</v>
      </c>
      <c r="S1736" s="15">
        <f t="shared" si="72"/>
        <v>42102.036527777775</v>
      </c>
      <c r="T1736">
        <f t="shared" si="73"/>
        <v>2015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IFERROR(ROUND(E1737/L1737,2),"N/A")</f>
        <v>55</v>
      </c>
      <c r="Q1737" s="10" t="s">
        <v>8323</v>
      </c>
      <c r="R1737" t="s">
        <v>8345</v>
      </c>
      <c r="S1737" s="15">
        <f t="shared" si="72"/>
        <v>42559.814178240747</v>
      </c>
      <c r="T1737">
        <f t="shared" si="73"/>
        <v>2016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IFERROR(ROUND(E1738/L1738,2),"N/A")</f>
        <v>22</v>
      </c>
      <c r="Q1738" s="10" t="s">
        <v>8323</v>
      </c>
      <c r="R1738" t="s">
        <v>8345</v>
      </c>
      <c r="S1738" s="15">
        <f t="shared" si="72"/>
        <v>42286.861493055556</v>
      </c>
      <c r="T1738">
        <f t="shared" si="73"/>
        <v>2015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IFERROR(ROUND(E1739/L1739,2),"N/A")</f>
        <v>56.67</v>
      </c>
      <c r="Q1739" s="10" t="s">
        <v>8323</v>
      </c>
      <c r="R1739" t="s">
        <v>8345</v>
      </c>
      <c r="S1739" s="15">
        <f t="shared" si="72"/>
        <v>42175.948981481488</v>
      </c>
      <c r="T1739">
        <f t="shared" si="73"/>
        <v>2015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IFERROR(ROUND(E1740/L1740,2),"N/A")</f>
        <v>20</v>
      </c>
      <c r="Q1740" s="10" t="s">
        <v>8323</v>
      </c>
      <c r="R1740" t="s">
        <v>8345</v>
      </c>
      <c r="S1740" s="15">
        <f t="shared" si="72"/>
        <v>41884.874328703707</v>
      </c>
      <c r="T1740">
        <f t="shared" si="73"/>
        <v>2014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IFERROR(ROUND(E1741/L1741,2),"N/A")</f>
        <v>1</v>
      </c>
      <c r="Q1741" s="10" t="s">
        <v>8323</v>
      </c>
      <c r="R1741" t="s">
        <v>8345</v>
      </c>
      <c r="S1741" s="15">
        <f t="shared" si="72"/>
        <v>42435.874212962968</v>
      </c>
      <c r="T1741">
        <f t="shared" si="73"/>
        <v>2016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t="str">
        <f>IFERROR(ROUND(E1742/L1742,2),"N/A")</f>
        <v>N/A</v>
      </c>
      <c r="Q1742" s="10" t="s">
        <v>8323</v>
      </c>
      <c r="R1742" t="s">
        <v>8345</v>
      </c>
      <c r="S1742" s="15">
        <f t="shared" si="72"/>
        <v>42171.817384259266</v>
      </c>
      <c r="T1742">
        <f t="shared" si="73"/>
        <v>2015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IFERROR(ROUND(E1743/L1743,2),"N/A")</f>
        <v>25.58</v>
      </c>
      <c r="Q1743" s="10" t="s">
        <v>8336</v>
      </c>
      <c r="R1743" t="s">
        <v>8337</v>
      </c>
      <c r="S1743" s="15">
        <f t="shared" si="72"/>
        <v>42120.628136574072</v>
      </c>
      <c r="T1743">
        <f t="shared" si="73"/>
        <v>2015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IFERROR(ROUND(E1744/L1744,2),"N/A")</f>
        <v>63.97</v>
      </c>
      <c r="Q1744" s="10" t="s">
        <v>8336</v>
      </c>
      <c r="R1744" t="s">
        <v>8337</v>
      </c>
      <c r="S1744" s="15">
        <f t="shared" si="72"/>
        <v>42710.876967592587</v>
      </c>
      <c r="T1744">
        <f t="shared" si="73"/>
        <v>2016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IFERROR(ROUND(E1745/L1745,2),"N/A")</f>
        <v>89.93</v>
      </c>
      <c r="Q1745" s="10" t="s">
        <v>8336</v>
      </c>
      <c r="R1745" t="s">
        <v>8337</v>
      </c>
      <c r="S1745" s="15">
        <f t="shared" si="72"/>
        <v>42586.925636574073</v>
      </c>
      <c r="T1745">
        <f t="shared" si="73"/>
        <v>2016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IFERROR(ROUND(E1746/L1746,2),"N/A")</f>
        <v>93.07</v>
      </c>
      <c r="Q1746" s="10" t="s">
        <v>8336</v>
      </c>
      <c r="R1746" t="s">
        <v>8337</v>
      </c>
      <c r="S1746" s="15">
        <f t="shared" si="72"/>
        <v>42026.605057870373</v>
      </c>
      <c r="T1746">
        <f t="shared" si="73"/>
        <v>2015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IFERROR(ROUND(E1747/L1747,2),"N/A")</f>
        <v>89.67</v>
      </c>
      <c r="Q1747" s="10" t="s">
        <v>8336</v>
      </c>
      <c r="R1747" t="s">
        <v>8337</v>
      </c>
      <c r="S1747" s="15">
        <f t="shared" si="72"/>
        <v>42690.259699074071</v>
      </c>
      <c r="T1747">
        <f t="shared" si="73"/>
        <v>2016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IFERROR(ROUND(E1748/L1748,2),"N/A")</f>
        <v>207.62</v>
      </c>
      <c r="Q1748" s="10" t="s">
        <v>8336</v>
      </c>
      <c r="R1748" t="s">
        <v>8337</v>
      </c>
      <c r="S1748" s="15">
        <f t="shared" si="72"/>
        <v>42668.176701388889</v>
      </c>
      <c r="T1748">
        <f t="shared" si="73"/>
        <v>2016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IFERROR(ROUND(E1749/L1749,2),"N/A")</f>
        <v>59.41</v>
      </c>
      <c r="Q1749" s="10" t="s">
        <v>8336</v>
      </c>
      <c r="R1749" t="s">
        <v>8337</v>
      </c>
      <c r="S1749" s="15">
        <f t="shared" si="72"/>
        <v>42292.435532407413</v>
      </c>
      <c r="T1749">
        <f t="shared" si="73"/>
        <v>2015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IFERROR(ROUND(E1750/L1750,2),"N/A")</f>
        <v>358.97</v>
      </c>
      <c r="Q1750" s="10" t="s">
        <v>8336</v>
      </c>
      <c r="R1750" t="s">
        <v>8337</v>
      </c>
      <c r="S1750" s="15">
        <f t="shared" si="72"/>
        <v>42219.950729166667</v>
      </c>
      <c r="T1750">
        <f t="shared" si="73"/>
        <v>2015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IFERROR(ROUND(E1751/L1751,2),"N/A")</f>
        <v>94.74</v>
      </c>
      <c r="Q1751" s="10" t="s">
        <v>8336</v>
      </c>
      <c r="R1751" t="s">
        <v>8337</v>
      </c>
      <c r="S1751" s="15">
        <f t="shared" si="72"/>
        <v>42758.975937499999</v>
      </c>
      <c r="T1751">
        <f t="shared" si="73"/>
        <v>2017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IFERROR(ROUND(E1752/L1752,2),"N/A")</f>
        <v>80.650000000000006</v>
      </c>
      <c r="Q1752" s="10" t="s">
        <v>8336</v>
      </c>
      <c r="R1752" t="s">
        <v>8337</v>
      </c>
      <c r="S1752" s="15">
        <f t="shared" si="72"/>
        <v>42454.836851851855</v>
      </c>
      <c r="T1752">
        <f t="shared" si="73"/>
        <v>2016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IFERROR(ROUND(E1753/L1753,2),"N/A")</f>
        <v>168.69</v>
      </c>
      <c r="Q1753" s="10" t="s">
        <v>8336</v>
      </c>
      <c r="R1753" t="s">
        <v>8337</v>
      </c>
      <c r="S1753" s="15">
        <f t="shared" si="72"/>
        <v>42052.7815162037</v>
      </c>
      <c r="T1753">
        <f t="shared" si="73"/>
        <v>2015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IFERROR(ROUND(E1754/L1754,2),"N/A")</f>
        <v>34.69</v>
      </c>
      <c r="Q1754" s="10" t="s">
        <v>8336</v>
      </c>
      <c r="R1754" t="s">
        <v>8337</v>
      </c>
      <c r="S1754" s="15">
        <f t="shared" si="72"/>
        <v>42627.253263888888</v>
      </c>
      <c r="T1754">
        <f t="shared" si="73"/>
        <v>2016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IFERROR(ROUND(E1755/L1755,2),"N/A")</f>
        <v>462.86</v>
      </c>
      <c r="Q1755" s="10" t="s">
        <v>8336</v>
      </c>
      <c r="R1755" t="s">
        <v>8337</v>
      </c>
      <c r="S1755" s="15">
        <f t="shared" si="72"/>
        <v>42420.74962962963</v>
      </c>
      <c r="T1755">
        <f t="shared" si="73"/>
        <v>2016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IFERROR(ROUND(E1756/L1756,2),"N/A")</f>
        <v>104.39</v>
      </c>
      <c r="Q1756" s="10" t="s">
        <v>8336</v>
      </c>
      <c r="R1756" t="s">
        <v>8337</v>
      </c>
      <c r="S1756" s="15">
        <f t="shared" si="72"/>
        <v>42067.876770833333</v>
      </c>
      <c r="T1756">
        <f t="shared" si="73"/>
        <v>2015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IFERROR(ROUND(E1757/L1757,2),"N/A")</f>
        <v>7.5</v>
      </c>
      <c r="Q1757" s="10" t="s">
        <v>8336</v>
      </c>
      <c r="R1757" t="s">
        <v>8337</v>
      </c>
      <c r="S1757" s="15">
        <f t="shared" si="72"/>
        <v>42252.788900462961</v>
      </c>
      <c r="T1757">
        <f t="shared" si="73"/>
        <v>2015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IFERROR(ROUND(E1758/L1758,2),"N/A")</f>
        <v>47.13</v>
      </c>
      <c r="Q1758" s="10" t="s">
        <v>8336</v>
      </c>
      <c r="R1758" t="s">
        <v>8337</v>
      </c>
      <c r="S1758" s="15">
        <f t="shared" si="72"/>
        <v>42571.167465277773</v>
      </c>
      <c r="T1758">
        <f t="shared" si="73"/>
        <v>2016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IFERROR(ROUND(E1759/L1759,2),"N/A")</f>
        <v>414.29</v>
      </c>
      <c r="Q1759" s="10" t="s">
        <v>8336</v>
      </c>
      <c r="R1759" t="s">
        <v>8337</v>
      </c>
      <c r="S1759" s="15">
        <f t="shared" si="72"/>
        <v>42733.827349537038</v>
      </c>
      <c r="T1759">
        <f t="shared" si="73"/>
        <v>2016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IFERROR(ROUND(E1760/L1760,2),"N/A")</f>
        <v>42.48</v>
      </c>
      <c r="Q1760" s="10" t="s">
        <v>8336</v>
      </c>
      <c r="R1760" t="s">
        <v>8337</v>
      </c>
      <c r="S1760" s="15">
        <f t="shared" si="72"/>
        <v>42505.955925925926</v>
      </c>
      <c r="T1760">
        <f t="shared" si="73"/>
        <v>2016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IFERROR(ROUND(E1761/L1761,2),"N/A")</f>
        <v>108.78</v>
      </c>
      <c r="Q1761" s="10" t="s">
        <v>8336</v>
      </c>
      <c r="R1761" t="s">
        <v>8337</v>
      </c>
      <c r="S1761" s="15">
        <f t="shared" si="72"/>
        <v>42068.829039351855</v>
      </c>
      <c r="T1761">
        <f t="shared" si="73"/>
        <v>2015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IFERROR(ROUND(E1762/L1762,2),"N/A")</f>
        <v>81.099999999999994</v>
      </c>
      <c r="Q1762" s="10" t="s">
        <v>8336</v>
      </c>
      <c r="R1762" t="s">
        <v>8337</v>
      </c>
      <c r="S1762" s="15">
        <f t="shared" si="72"/>
        <v>42405.67260416667</v>
      </c>
      <c r="T1762">
        <f t="shared" si="73"/>
        <v>2016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IFERROR(ROUND(E1763/L1763,2),"N/A")</f>
        <v>51.67</v>
      </c>
      <c r="Q1763" s="10" t="s">
        <v>8336</v>
      </c>
      <c r="R1763" t="s">
        <v>8337</v>
      </c>
      <c r="S1763" s="15">
        <f t="shared" si="72"/>
        <v>42209.567824074074</v>
      </c>
      <c r="T1763">
        <f t="shared" si="73"/>
        <v>2015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IFERROR(ROUND(E1764/L1764,2),"N/A")</f>
        <v>35.4</v>
      </c>
      <c r="Q1764" s="10" t="s">
        <v>8336</v>
      </c>
      <c r="R1764" t="s">
        <v>8337</v>
      </c>
      <c r="S1764" s="15">
        <f t="shared" si="72"/>
        <v>42410.982002314813</v>
      </c>
      <c r="T1764">
        <f t="shared" si="73"/>
        <v>2016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IFERROR(ROUND(E1765/L1765,2),"N/A")</f>
        <v>103.64</v>
      </c>
      <c r="Q1765" s="10" t="s">
        <v>8336</v>
      </c>
      <c r="R1765" t="s">
        <v>8337</v>
      </c>
      <c r="S1765" s="15">
        <f t="shared" si="72"/>
        <v>42636.868518518517</v>
      </c>
      <c r="T1765">
        <f t="shared" si="73"/>
        <v>2016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IFERROR(ROUND(E1766/L1766,2),"N/A")</f>
        <v>55.28</v>
      </c>
      <c r="Q1766" s="10" t="s">
        <v>8336</v>
      </c>
      <c r="R1766" t="s">
        <v>8337</v>
      </c>
      <c r="S1766" s="15">
        <f t="shared" si="72"/>
        <v>41825.485868055555</v>
      </c>
      <c r="T1766">
        <f t="shared" si="73"/>
        <v>2014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IFERROR(ROUND(E1767/L1767,2),"N/A")</f>
        <v>72.17</v>
      </c>
      <c r="Q1767" s="10" t="s">
        <v>8336</v>
      </c>
      <c r="R1767" t="s">
        <v>8337</v>
      </c>
      <c r="S1767" s="15">
        <f t="shared" si="72"/>
        <v>41834.980462962965</v>
      </c>
      <c r="T1767">
        <f t="shared" si="73"/>
        <v>2014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t="str">
        <f>IFERROR(ROUND(E1768/L1768,2),"N/A")</f>
        <v>N/A</v>
      </c>
      <c r="Q1768" s="10" t="s">
        <v>8336</v>
      </c>
      <c r="R1768" t="s">
        <v>8337</v>
      </c>
      <c r="S1768" s="15">
        <f t="shared" si="72"/>
        <v>41855.859814814816</v>
      </c>
      <c r="T1768">
        <f t="shared" si="73"/>
        <v>2014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IFERROR(ROUND(E1769/L1769,2),"N/A")</f>
        <v>58.62</v>
      </c>
      <c r="Q1769" s="10" t="s">
        <v>8336</v>
      </c>
      <c r="R1769" t="s">
        <v>8337</v>
      </c>
      <c r="S1769" s="15">
        <f t="shared" si="72"/>
        <v>41824.658379629633</v>
      </c>
      <c r="T1769">
        <f t="shared" si="73"/>
        <v>2014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IFERROR(ROUND(E1770/L1770,2),"N/A")</f>
        <v>12.47</v>
      </c>
      <c r="Q1770" s="10" t="s">
        <v>8336</v>
      </c>
      <c r="R1770" t="s">
        <v>8337</v>
      </c>
      <c r="S1770" s="15">
        <f t="shared" si="72"/>
        <v>41849.560694444444</v>
      </c>
      <c r="T1770">
        <f t="shared" si="73"/>
        <v>2014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IFERROR(ROUND(E1771/L1771,2),"N/A")</f>
        <v>49.14</v>
      </c>
      <c r="Q1771" s="10" t="s">
        <v>8336</v>
      </c>
      <c r="R1771" t="s">
        <v>8337</v>
      </c>
      <c r="S1771" s="15">
        <f t="shared" si="72"/>
        <v>41987.818969907406</v>
      </c>
      <c r="T1771">
        <f t="shared" si="73"/>
        <v>2014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IFERROR(ROUND(E1772/L1772,2),"N/A")</f>
        <v>150.5</v>
      </c>
      <c r="Q1772" s="10" t="s">
        <v>8336</v>
      </c>
      <c r="R1772" t="s">
        <v>8337</v>
      </c>
      <c r="S1772" s="15">
        <f t="shared" si="72"/>
        <v>41891.780023148152</v>
      </c>
      <c r="T1772">
        <f t="shared" si="73"/>
        <v>2014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IFERROR(ROUND(E1773/L1773,2),"N/A")</f>
        <v>35.799999999999997</v>
      </c>
      <c r="Q1773" s="10" t="s">
        <v>8336</v>
      </c>
      <c r="R1773" t="s">
        <v>8337</v>
      </c>
      <c r="S1773" s="15">
        <f t="shared" si="72"/>
        <v>41905.979629629634</v>
      </c>
      <c r="T1773">
        <f t="shared" si="73"/>
        <v>2014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IFERROR(ROUND(E1774/L1774,2),"N/A")</f>
        <v>45.16</v>
      </c>
      <c r="Q1774" s="10" t="s">
        <v>8336</v>
      </c>
      <c r="R1774" t="s">
        <v>8337</v>
      </c>
      <c r="S1774" s="15">
        <f t="shared" si="72"/>
        <v>41766.718009259261</v>
      </c>
      <c r="T1774">
        <f t="shared" si="73"/>
        <v>2014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IFERROR(ROUND(E1775/L1775,2),"N/A")</f>
        <v>98.79</v>
      </c>
      <c r="Q1775" s="10" t="s">
        <v>8336</v>
      </c>
      <c r="R1775" t="s">
        <v>8337</v>
      </c>
      <c r="S1775" s="15">
        <f t="shared" si="72"/>
        <v>41978.760393518518</v>
      </c>
      <c r="T1775">
        <f t="shared" si="73"/>
        <v>2014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IFERROR(ROUND(E1776/L1776,2),"N/A")</f>
        <v>88.31</v>
      </c>
      <c r="Q1776" s="10" t="s">
        <v>8336</v>
      </c>
      <c r="R1776" t="s">
        <v>8337</v>
      </c>
      <c r="S1776" s="15">
        <f t="shared" si="72"/>
        <v>41930.218657407408</v>
      </c>
      <c r="T1776">
        <f t="shared" si="73"/>
        <v>2014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IFERROR(ROUND(E1777/L1777,2),"N/A")</f>
        <v>170.63</v>
      </c>
      <c r="Q1777" s="10" t="s">
        <v>8336</v>
      </c>
      <c r="R1777" t="s">
        <v>8337</v>
      </c>
      <c r="S1777" s="15">
        <f t="shared" si="72"/>
        <v>41891.976388888892</v>
      </c>
      <c r="T1777">
        <f t="shared" si="73"/>
        <v>2014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IFERROR(ROUND(E1778/L1778,2),"N/A")</f>
        <v>83.75</v>
      </c>
      <c r="Q1778" s="10" t="s">
        <v>8336</v>
      </c>
      <c r="R1778" t="s">
        <v>8337</v>
      </c>
      <c r="S1778" s="15">
        <f t="shared" si="72"/>
        <v>41905.95684027778</v>
      </c>
      <c r="T1778">
        <f t="shared" si="73"/>
        <v>2014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IFERROR(ROUND(E1779/L1779,2),"N/A")</f>
        <v>65.099999999999994</v>
      </c>
      <c r="Q1779" s="10" t="s">
        <v>8336</v>
      </c>
      <c r="R1779" t="s">
        <v>8337</v>
      </c>
      <c r="S1779" s="15">
        <f t="shared" si="72"/>
        <v>42025.357094907406</v>
      </c>
      <c r="T1779">
        <f t="shared" si="73"/>
        <v>2015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IFERROR(ROUND(E1780/L1780,2),"N/A")</f>
        <v>66.33</v>
      </c>
      <c r="Q1780" s="10" t="s">
        <v>8336</v>
      </c>
      <c r="R1780" t="s">
        <v>8337</v>
      </c>
      <c r="S1780" s="15">
        <f t="shared" si="72"/>
        <v>42045.86336805555</v>
      </c>
      <c r="T1780">
        <f t="shared" si="73"/>
        <v>2015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IFERROR(ROUND(E1781/L1781,2),"N/A")</f>
        <v>104.89</v>
      </c>
      <c r="Q1781" s="10" t="s">
        <v>8336</v>
      </c>
      <c r="R1781" t="s">
        <v>8337</v>
      </c>
      <c r="S1781" s="15">
        <f t="shared" si="72"/>
        <v>42585.691898148143</v>
      </c>
      <c r="T1781">
        <f t="shared" si="73"/>
        <v>2016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IFERROR(ROUND(E1782/L1782,2),"N/A")</f>
        <v>78.44</v>
      </c>
      <c r="Q1782" s="10" t="s">
        <v>8336</v>
      </c>
      <c r="R1782" t="s">
        <v>8337</v>
      </c>
      <c r="S1782" s="15">
        <f t="shared" si="72"/>
        <v>42493.600810185191</v>
      </c>
      <c r="T1782">
        <f t="shared" si="73"/>
        <v>2016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IFERROR(ROUND(E1783/L1783,2),"N/A")</f>
        <v>59.04</v>
      </c>
      <c r="Q1783" s="10" t="s">
        <v>8336</v>
      </c>
      <c r="R1783" t="s">
        <v>8337</v>
      </c>
      <c r="S1783" s="15">
        <f t="shared" si="72"/>
        <v>42597.617418981477</v>
      </c>
      <c r="T1783">
        <f t="shared" si="73"/>
        <v>2016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IFERROR(ROUND(E1784/L1784,2),"N/A")</f>
        <v>71.34</v>
      </c>
      <c r="Q1784" s="10" t="s">
        <v>8336</v>
      </c>
      <c r="R1784" t="s">
        <v>8337</v>
      </c>
      <c r="S1784" s="15">
        <f t="shared" si="72"/>
        <v>42388.575104166666</v>
      </c>
      <c r="T1784">
        <f t="shared" si="73"/>
        <v>2016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IFERROR(ROUND(E1785/L1785,2),"N/A")</f>
        <v>51.23</v>
      </c>
      <c r="Q1785" s="10" t="s">
        <v>8336</v>
      </c>
      <c r="R1785" t="s">
        <v>8337</v>
      </c>
      <c r="S1785" s="15">
        <f t="shared" si="72"/>
        <v>42115.949976851851</v>
      </c>
      <c r="T1785">
        <f t="shared" si="73"/>
        <v>2015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IFERROR(ROUND(E1786/L1786,2),"N/A")</f>
        <v>60.24</v>
      </c>
      <c r="Q1786" s="10" t="s">
        <v>8336</v>
      </c>
      <c r="R1786" t="s">
        <v>8337</v>
      </c>
      <c r="S1786" s="15">
        <f t="shared" si="72"/>
        <v>42003.655555555553</v>
      </c>
      <c r="T1786">
        <f t="shared" si="73"/>
        <v>2014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IFERROR(ROUND(E1787/L1787,2),"N/A")</f>
        <v>44.94</v>
      </c>
      <c r="Q1787" s="10" t="s">
        <v>8336</v>
      </c>
      <c r="R1787" t="s">
        <v>8337</v>
      </c>
      <c r="S1787" s="15">
        <f t="shared" si="72"/>
        <v>41897.134895833333</v>
      </c>
      <c r="T1787">
        <f t="shared" si="73"/>
        <v>2014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IFERROR(ROUND(E1788/L1788,2),"N/A")</f>
        <v>31.21</v>
      </c>
      <c r="Q1788" s="10" t="s">
        <v>8336</v>
      </c>
      <c r="R1788" t="s">
        <v>8337</v>
      </c>
      <c r="S1788" s="15">
        <f t="shared" si="72"/>
        <v>41958.550659722227</v>
      </c>
      <c r="T1788">
        <f t="shared" si="73"/>
        <v>2014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IFERROR(ROUND(E1789/L1789,2),"N/A")</f>
        <v>63.88</v>
      </c>
      <c r="Q1789" s="10" t="s">
        <v>8336</v>
      </c>
      <c r="R1789" t="s">
        <v>8337</v>
      </c>
      <c r="S1789" s="15">
        <f t="shared" si="72"/>
        <v>42068.65552083333</v>
      </c>
      <c r="T1789">
        <f t="shared" si="73"/>
        <v>2015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IFERROR(ROUND(E1790/L1790,2),"N/A")</f>
        <v>19</v>
      </c>
      <c r="Q1790" s="10" t="s">
        <v>8336</v>
      </c>
      <c r="R1790" t="s">
        <v>8337</v>
      </c>
      <c r="S1790" s="15">
        <f t="shared" si="72"/>
        <v>41913.94840277778</v>
      </c>
      <c r="T1790">
        <f t="shared" si="73"/>
        <v>2014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IFERROR(ROUND(E1791/L1791,2),"N/A")</f>
        <v>10</v>
      </c>
      <c r="Q1791" s="10" t="s">
        <v>8336</v>
      </c>
      <c r="R1791" t="s">
        <v>8337</v>
      </c>
      <c r="S1791" s="15">
        <f t="shared" si="72"/>
        <v>41956.250034722223</v>
      </c>
      <c r="T1791">
        <f t="shared" si="73"/>
        <v>2014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IFERROR(ROUND(E1792/L1792,2),"N/A")</f>
        <v>109.07</v>
      </c>
      <c r="Q1792" s="10" t="s">
        <v>8336</v>
      </c>
      <c r="R1792" t="s">
        <v>8337</v>
      </c>
      <c r="S1792" s="15">
        <f t="shared" si="72"/>
        <v>42010.674513888895</v>
      </c>
      <c r="T1792">
        <f t="shared" si="73"/>
        <v>2015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IFERROR(ROUND(E1793/L1793,2),"N/A")</f>
        <v>26.75</v>
      </c>
      <c r="Q1793" s="10" t="s">
        <v>8336</v>
      </c>
      <c r="R1793" t="s">
        <v>8337</v>
      </c>
      <c r="S1793" s="15">
        <f t="shared" si="72"/>
        <v>41973.740335648152</v>
      </c>
      <c r="T1793">
        <f t="shared" si="73"/>
        <v>2014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IFERROR(ROUND(E1794/L1794,2),"N/A")</f>
        <v>109.94</v>
      </c>
      <c r="Q1794" s="10" t="s">
        <v>8336</v>
      </c>
      <c r="R1794" t="s">
        <v>8337</v>
      </c>
      <c r="S1794" s="15">
        <f t="shared" si="72"/>
        <v>42189.031041666662</v>
      </c>
      <c r="T1794">
        <f t="shared" si="73"/>
        <v>2015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IFERROR(ROUND(E1795/L1795,2),"N/A")</f>
        <v>20</v>
      </c>
      <c r="Q1795" s="10" t="s">
        <v>8336</v>
      </c>
      <c r="R1795" t="s">
        <v>8337</v>
      </c>
      <c r="S1795" s="15">
        <f t="shared" ref="S1795:S1858" si="74">(((J1795/60)/60)/24)+DATE(1970,1,1)</f>
        <v>41940.89166666667</v>
      </c>
      <c r="T1795">
        <f t="shared" ref="T1795:T1858" si="75">YEAR(S1795)</f>
        <v>2014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IFERROR(ROUND(E1796/L1796,2),"N/A")</f>
        <v>55.39</v>
      </c>
      <c r="Q1796" s="10" t="s">
        <v>8336</v>
      </c>
      <c r="R1796" t="s">
        <v>8337</v>
      </c>
      <c r="S1796" s="15">
        <f t="shared" si="74"/>
        <v>42011.551180555558</v>
      </c>
      <c r="T1796">
        <f t="shared" si="75"/>
        <v>2015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IFERROR(ROUND(E1797/L1797,2),"N/A")</f>
        <v>133.9</v>
      </c>
      <c r="Q1797" s="10" t="s">
        <v>8336</v>
      </c>
      <c r="R1797" t="s">
        <v>8337</v>
      </c>
      <c r="S1797" s="15">
        <f t="shared" si="74"/>
        <v>42628.288668981477</v>
      </c>
      <c r="T1797">
        <f t="shared" si="75"/>
        <v>2016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IFERROR(ROUND(E1798/L1798,2),"N/A")</f>
        <v>48.72</v>
      </c>
      <c r="Q1798" s="10" t="s">
        <v>8336</v>
      </c>
      <c r="R1798" t="s">
        <v>8337</v>
      </c>
      <c r="S1798" s="15">
        <f t="shared" si="74"/>
        <v>42515.439421296294</v>
      </c>
      <c r="T1798">
        <f t="shared" si="75"/>
        <v>2016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IFERROR(ROUND(E1799/L1799,2),"N/A")</f>
        <v>48.25</v>
      </c>
      <c r="Q1799" s="10" t="s">
        <v>8336</v>
      </c>
      <c r="R1799" t="s">
        <v>8337</v>
      </c>
      <c r="S1799" s="15">
        <f t="shared" si="74"/>
        <v>42689.56931712963</v>
      </c>
      <c r="T1799">
        <f t="shared" si="75"/>
        <v>2016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IFERROR(ROUND(E1800/L1800,2),"N/A")</f>
        <v>58.97</v>
      </c>
      <c r="Q1800" s="10" t="s">
        <v>8336</v>
      </c>
      <c r="R1800" t="s">
        <v>8337</v>
      </c>
      <c r="S1800" s="15">
        <f t="shared" si="74"/>
        <v>42344.32677083333</v>
      </c>
      <c r="T1800">
        <f t="shared" si="75"/>
        <v>2015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IFERROR(ROUND(E1801/L1801,2),"N/A")</f>
        <v>11.64</v>
      </c>
      <c r="Q1801" s="10" t="s">
        <v>8336</v>
      </c>
      <c r="R1801" t="s">
        <v>8337</v>
      </c>
      <c r="S1801" s="15">
        <f t="shared" si="74"/>
        <v>41934.842685185184</v>
      </c>
      <c r="T1801">
        <f t="shared" si="75"/>
        <v>2014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IFERROR(ROUND(E1802/L1802,2),"N/A")</f>
        <v>83.72</v>
      </c>
      <c r="Q1802" s="10" t="s">
        <v>8336</v>
      </c>
      <c r="R1802" t="s">
        <v>8337</v>
      </c>
      <c r="S1802" s="15">
        <f t="shared" si="74"/>
        <v>42623.606134259258</v>
      </c>
      <c r="T1802">
        <f t="shared" si="75"/>
        <v>2016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IFERROR(ROUND(E1803/L1803,2),"N/A")</f>
        <v>63.65</v>
      </c>
      <c r="Q1803" s="10" t="s">
        <v>8336</v>
      </c>
      <c r="R1803" t="s">
        <v>8337</v>
      </c>
      <c r="S1803" s="15">
        <f t="shared" si="74"/>
        <v>42321.660509259258</v>
      </c>
      <c r="T1803">
        <f t="shared" si="75"/>
        <v>2015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IFERROR(ROUND(E1804/L1804,2),"N/A")</f>
        <v>94.28</v>
      </c>
      <c r="Q1804" s="10" t="s">
        <v>8336</v>
      </c>
      <c r="R1804" t="s">
        <v>8337</v>
      </c>
      <c r="S1804" s="15">
        <f t="shared" si="74"/>
        <v>42159.47256944445</v>
      </c>
      <c r="T1804">
        <f t="shared" si="75"/>
        <v>2015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IFERROR(ROUND(E1805/L1805,2),"N/A")</f>
        <v>71.87</v>
      </c>
      <c r="Q1805" s="10" t="s">
        <v>8336</v>
      </c>
      <c r="R1805" t="s">
        <v>8337</v>
      </c>
      <c r="S1805" s="15">
        <f t="shared" si="74"/>
        <v>42018.071550925932</v>
      </c>
      <c r="T1805">
        <f t="shared" si="75"/>
        <v>2015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IFERROR(ROUND(E1806/L1806,2),"N/A")</f>
        <v>104.85</v>
      </c>
      <c r="Q1806" s="10" t="s">
        <v>8336</v>
      </c>
      <c r="R1806" t="s">
        <v>8337</v>
      </c>
      <c r="S1806" s="15">
        <f t="shared" si="74"/>
        <v>42282.678287037037</v>
      </c>
      <c r="T1806">
        <f t="shared" si="75"/>
        <v>2015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IFERROR(ROUND(E1807/L1807,2),"N/A")</f>
        <v>67.14</v>
      </c>
      <c r="Q1807" s="10" t="s">
        <v>8336</v>
      </c>
      <c r="R1807" t="s">
        <v>8337</v>
      </c>
      <c r="S1807" s="15">
        <f t="shared" si="74"/>
        <v>42247.803912037038</v>
      </c>
      <c r="T1807">
        <f t="shared" si="75"/>
        <v>2015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IFERROR(ROUND(E1808/L1808,2),"N/A")</f>
        <v>73.88</v>
      </c>
      <c r="Q1808" s="10" t="s">
        <v>8336</v>
      </c>
      <c r="R1808" t="s">
        <v>8337</v>
      </c>
      <c r="S1808" s="15">
        <f t="shared" si="74"/>
        <v>41877.638298611113</v>
      </c>
      <c r="T1808">
        <f t="shared" si="75"/>
        <v>2014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IFERROR(ROUND(E1809/L1809,2),"N/A")</f>
        <v>69.13</v>
      </c>
      <c r="Q1809" s="10" t="s">
        <v>8336</v>
      </c>
      <c r="R1809" t="s">
        <v>8337</v>
      </c>
      <c r="S1809" s="15">
        <f t="shared" si="74"/>
        <v>41880.068437499998</v>
      </c>
      <c r="T1809">
        <f t="shared" si="75"/>
        <v>2014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IFERROR(ROUND(E1810/L1810,2),"N/A")</f>
        <v>120.77</v>
      </c>
      <c r="Q1810" s="10" t="s">
        <v>8336</v>
      </c>
      <c r="R1810" t="s">
        <v>8337</v>
      </c>
      <c r="S1810" s="15">
        <f t="shared" si="74"/>
        <v>42742.680902777778</v>
      </c>
      <c r="T1810">
        <f t="shared" si="75"/>
        <v>2017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IFERROR(ROUND(E1811/L1811,2),"N/A")</f>
        <v>42.22</v>
      </c>
      <c r="Q1811" s="10" t="s">
        <v>8336</v>
      </c>
      <c r="R1811" t="s">
        <v>8337</v>
      </c>
      <c r="S1811" s="15">
        <f t="shared" si="74"/>
        <v>42029.907858796301</v>
      </c>
      <c r="T1811">
        <f t="shared" si="75"/>
        <v>2015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IFERROR(ROUND(E1812/L1812,2),"N/A")</f>
        <v>7.5</v>
      </c>
      <c r="Q1812" s="10" t="s">
        <v>8336</v>
      </c>
      <c r="R1812" t="s">
        <v>8337</v>
      </c>
      <c r="S1812" s="15">
        <f t="shared" si="74"/>
        <v>41860.91002314815</v>
      </c>
      <c r="T1812">
        <f t="shared" si="75"/>
        <v>2014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IFERROR(ROUND(E1813/L1813,2),"N/A")</f>
        <v>1.54</v>
      </c>
      <c r="Q1813" s="10" t="s">
        <v>8336</v>
      </c>
      <c r="R1813" t="s">
        <v>8337</v>
      </c>
      <c r="S1813" s="15">
        <f t="shared" si="74"/>
        <v>41876.433680555558</v>
      </c>
      <c r="T1813">
        <f t="shared" si="75"/>
        <v>2014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IFERROR(ROUND(E1814/L1814,2),"N/A")</f>
        <v>37.61</v>
      </c>
      <c r="Q1814" s="10" t="s">
        <v>8336</v>
      </c>
      <c r="R1814" t="s">
        <v>8337</v>
      </c>
      <c r="S1814" s="15">
        <f t="shared" si="74"/>
        <v>42524.318703703699</v>
      </c>
      <c r="T1814">
        <f t="shared" si="75"/>
        <v>2016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t="str">
        <f>IFERROR(ROUND(E1815/L1815,2),"N/A")</f>
        <v>N/A</v>
      </c>
      <c r="Q1815" s="10" t="s">
        <v>8336</v>
      </c>
      <c r="R1815" t="s">
        <v>8337</v>
      </c>
      <c r="S1815" s="15">
        <f t="shared" si="74"/>
        <v>41829.889027777775</v>
      </c>
      <c r="T1815">
        <f t="shared" si="75"/>
        <v>2014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IFERROR(ROUND(E1816/L1816,2),"N/A")</f>
        <v>42.16</v>
      </c>
      <c r="Q1816" s="10" t="s">
        <v>8336</v>
      </c>
      <c r="R1816" t="s">
        <v>8337</v>
      </c>
      <c r="S1816" s="15">
        <f t="shared" si="74"/>
        <v>42033.314074074078</v>
      </c>
      <c r="T1816">
        <f t="shared" si="75"/>
        <v>2015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t="str">
        <f>IFERROR(ROUND(E1817/L1817,2),"N/A")</f>
        <v>N/A</v>
      </c>
      <c r="Q1817" s="10" t="s">
        <v>8336</v>
      </c>
      <c r="R1817" t="s">
        <v>8337</v>
      </c>
      <c r="S1817" s="15">
        <f t="shared" si="74"/>
        <v>42172.906678240746</v>
      </c>
      <c r="T1817">
        <f t="shared" si="75"/>
        <v>2015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IFERROR(ROUND(E1818/L1818,2),"N/A")</f>
        <v>84.83</v>
      </c>
      <c r="Q1818" s="10" t="s">
        <v>8336</v>
      </c>
      <c r="R1818" t="s">
        <v>8337</v>
      </c>
      <c r="S1818" s="15">
        <f t="shared" si="74"/>
        <v>42548.876192129625</v>
      </c>
      <c r="T1818">
        <f t="shared" si="75"/>
        <v>2016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IFERROR(ROUND(E1819/L1819,2),"N/A")</f>
        <v>94.19</v>
      </c>
      <c r="Q1819" s="10" t="s">
        <v>8336</v>
      </c>
      <c r="R1819" t="s">
        <v>8337</v>
      </c>
      <c r="S1819" s="15">
        <f t="shared" si="74"/>
        <v>42705.662118055552</v>
      </c>
      <c r="T1819">
        <f t="shared" si="75"/>
        <v>2016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t="str">
        <f>IFERROR(ROUND(E1820/L1820,2),"N/A")</f>
        <v>N/A</v>
      </c>
      <c r="Q1820" s="10" t="s">
        <v>8336</v>
      </c>
      <c r="R1820" t="s">
        <v>8337</v>
      </c>
      <c r="S1820" s="15">
        <f t="shared" si="74"/>
        <v>42067.234375</v>
      </c>
      <c r="T1820">
        <f t="shared" si="75"/>
        <v>2015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IFERROR(ROUND(E1821/L1821,2),"N/A")</f>
        <v>6.25</v>
      </c>
      <c r="Q1821" s="10" t="s">
        <v>8336</v>
      </c>
      <c r="R1821" t="s">
        <v>8337</v>
      </c>
      <c r="S1821" s="15">
        <f t="shared" si="74"/>
        <v>41820.752268518518</v>
      </c>
      <c r="T1821">
        <f t="shared" si="75"/>
        <v>2014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IFERROR(ROUND(E1822/L1822,2),"N/A")</f>
        <v>213.38</v>
      </c>
      <c r="Q1822" s="10" t="s">
        <v>8336</v>
      </c>
      <c r="R1822" t="s">
        <v>8337</v>
      </c>
      <c r="S1822" s="15">
        <f t="shared" si="74"/>
        <v>42065.084375000006</v>
      </c>
      <c r="T1822">
        <f t="shared" si="75"/>
        <v>2015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IFERROR(ROUND(E1823/L1823,2),"N/A")</f>
        <v>59.16</v>
      </c>
      <c r="Q1823" s="10" t="s">
        <v>8323</v>
      </c>
      <c r="R1823" t="s">
        <v>8324</v>
      </c>
      <c r="S1823" s="15">
        <f t="shared" si="74"/>
        <v>40926.319062499999</v>
      </c>
      <c r="T1823">
        <f t="shared" si="75"/>
        <v>2012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IFERROR(ROUND(E1824/L1824,2),"N/A")</f>
        <v>27.27</v>
      </c>
      <c r="Q1824" s="10" t="s">
        <v>8323</v>
      </c>
      <c r="R1824" t="s">
        <v>8324</v>
      </c>
      <c r="S1824" s="15">
        <f t="shared" si="74"/>
        <v>41634.797013888885</v>
      </c>
      <c r="T1824">
        <f t="shared" si="75"/>
        <v>2013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IFERROR(ROUND(E1825/L1825,2),"N/A")</f>
        <v>24.58</v>
      </c>
      <c r="Q1825" s="10" t="s">
        <v>8323</v>
      </c>
      <c r="R1825" t="s">
        <v>8324</v>
      </c>
      <c r="S1825" s="15">
        <f t="shared" si="74"/>
        <v>41176.684907407405</v>
      </c>
      <c r="T1825">
        <f t="shared" si="75"/>
        <v>2012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IFERROR(ROUND(E1826/L1826,2),"N/A")</f>
        <v>75.05</v>
      </c>
      <c r="Q1826" s="10" t="s">
        <v>8323</v>
      </c>
      <c r="R1826" t="s">
        <v>8324</v>
      </c>
      <c r="S1826" s="15">
        <f t="shared" si="74"/>
        <v>41626.916284722225</v>
      </c>
      <c r="T1826">
        <f t="shared" si="75"/>
        <v>2013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IFERROR(ROUND(E1827/L1827,2),"N/A")</f>
        <v>42.02</v>
      </c>
      <c r="Q1827" s="10" t="s">
        <v>8323</v>
      </c>
      <c r="R1827" t="s">
        <v>8324</v>
      </c>
      <c r="S1827" s="15">
        <f t="shared" si="74"/>
        <v>41443.83452546296</v>
      </c>
      <c r="T1827">
        <f t="shared" si="75"/>
        <v>2013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IFERROR(ROUND(E1828/L1828,2),"N/A")</f>
        <v>53.16</v>
      </c>
      <c r="Q1828" s="10" t="s">
        <v>8323</v>
      </c>
      <c r="R1828" t="s">
        <v>8324</v>
      </c>
      <c r="S1828" s="15">
        <f t="shared" si="74"/>
        <v>41657.923807870371</v>
      </c>
      <c r="T1828">
        <f t="shared" si="75"/>
        <v>2014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IFERROR(ROUND(E1829/L1829,2),"N/A")</f>
        <v>83.89</v>
      </c>
      <c r="Q1829" s="10" t="s">
        <v>8323</v>
      </c>
      <c r="R1829" t="s">
        <v>8324</v>
      </c>
      <c r="S1829" s="15">
        <f t="shared" si="74"/>
        <v>40555.325937499998</v>
      </c>
      <c r="T1829">
        <f t="shared" si="75"/>
        <v>2011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IFERROR(ROUND(E1830/L1830,2),"N/A")</f>
        <v>417.33</v>
      </c>
      <c r="Q1830" s="10" t="s">
        <v>8323</v>
      </c>
      <c r="R1830" t="s">
        <v>8324</v>
      </c>
      <c r="S1830" s="15">
        <f t="shared" si="74"/>
        <v>41736.899652777778</v>
      </c>
      <c r="T1830">
        <f t="shared" si="75"/>
        <v>2014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IFERROR(ROUND(E1831/L1831,2),"N/A")</f>
        <v>75.77</v>
      </c>
      <c r="Q1831" s="10" t="s">
        <v>8323</v>
      </c>
      <c r="R1831" t="s">
        <v>8324</v>
      </c>
      <c r="S1831" s="15">
        <f t="shared" si="74"/>
        <v>40516.087627314817</v>
      </c>
      <c r="T1831">
        <f t="shared" si="75"/>
        <v>2010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IFERROR(ROUND(E1832/L1832,2),"N/A")</f>
        <v>67.39</v>
      </c>
      <c r="Q1832" s="10" t="s">
        <v>8323</v>
      </c>
      <c r="R1832" t="s">
        <v>8324</v>
      </c>
      <c r="S1832" s="15">
        <f t="shared" si="74"/>
        <v>41664.684108796297</v>
      </c>
      <c r="T1832">
        <f t="shared" si="75"/>
        <v>2014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IFERROR(ROUND(E1833/L1833,2),"N/A")</f>
        <v>73.569999999999993</v>
      </c>
      <c r="Q1833" s="10" t="s">
        <v>8323</v>
      </c>
      <c r="R1833" t="s">
        <v>8324</v>
      </c>
      <c r="S1833" s="15">
        <f t="shared" si="74"/>
        <v>41026.996099537035</v>
      </c>
      <c r="T1833">
        <f t="shared" si="75"/>
        <v>2012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IFERROR(ROUND(E1834/L1834,2),"N/A")</f>
        <v>25</v>
      </c>
      <c r="Q1834" s="10" t="s">
        <v>8323</v>
      </c>
      <c r="R1834" t="s">
        <v>8324</v>
      </c>
      <c r="S1834" s="15">
        <f t="shared" si="74"/>
        <v>40576.539664351854</v>
      </c>
      <c r="T1834">
        <f t="shared" si="75"/>
        <v>2011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IFERROR(ROUND(E1835/L1835,2),"N/A")</f>
        <v>42</v>
      </c>
      <c r="Q1835" s="10" t="s">
        <v>8323</v>
      </c>
      <c r="R1835" t="s">
        <v>8324</v>
      </c>
      <c r="S1835" s="15">
        <f t="shared" si="74"/>
        <v>41303.044016203705</v>
      </c>
      <c r="T1835">
        <f t="shared" si="75"/>
        <v>2013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IFERROR(ROUND(E1836/L1836,2),"N/A")</f>
        <v>131.16999999999999</v>
      </c>
      <c r="Q1836" s="10" t="s">
        <v>8323</v>
      </c>
      <c r="R1836" t="s">
        <v>8324</v>
      </c>
      <c r="S1836" s="15">
        <f t="shared" si="74"/>
        <v>41988.964062500003</v>
      </c>
      <c r="T1836">
        <f t="shared" si="75"/>
        <v>2014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IFERROR(ROUND(E1837/L1837,2),"N/A")</f>
        <v>47.27</v>
      </c>
      <c r="Q1837" s="10" t="s">
        <v>8323</v>
      </c>
      <c r="R1837" t="s">
        <v>8324</v>
      </c>
      <c r="S1837" s="15">
        <f t="shared" si="74"/>
        <v>42430.702210648145</v>
      </c>
      <c r="T1837">
        <f t="shared" si="75"/>
        <v>2016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IFERROR(ROUND(E1838/L1838,2),"N/A")</f>
        <v>182.13</v>
      </c>
      <c r="Q1838" s="10" t="s">
        <v>8323</v>
      </c>
      <c r="R1838" t="s">
        <v>8324</v>
      </c>
      <c r="S1838" s="15">
        <f t="shared" si="74"/>
        <v>41305.809363425928</v>
      </c>
      <c r="T1838">
        <f t="shared" si="75"/>
        <v>2013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IFERROR(ROUND(E1839/L1839,2),"N/A")</f>
        <v>61.37</v>
      </c>
      <c r="Q1839" s="10" t="s">
        <v>8323</v>
      </c>
      <c r="R1839" t="s">
        <v>8324</v>
      </c>
      <c r="S1839" s="15">
        <f t="shared" si="74"/>
        <v>40926.047858796301</v>
      </c>
      <c r="T1839">
        <f t="shared" si="75"/>
        <v>2012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IFERROR(ROUND(E1840/L1840,2),"N/A")</f>
        <v>35.770000000000003</v>
      </c>
      <c r="Q1840" s="10" t="s">
        <v>8323</v>
      </c>
      <c r="R1840" t="s">
        <v>8324</v>
      </c>
      <c r="S1840" s="15">
        <f t="shared" si="74"/>
        <v>40788.786539351851</v>
      </c>
      <c r="T1840">
        <f t="shared" si="75"/>
        <v>2011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IFERROR(ROUND(E1841/L1841,2),"N/A")</f>
        <v>45.62</v>
      </c>
      <c r="Q1841" s="10" t="s">
        <v>8323</v>
      </c>
      <c r="R1841" t="s">
        <v>8324</v>
      </c>
      <c r="S1841" s="15">
        <f t="shared" si="74"/>
        <v>42614.722013888888</v>
      </c>
      <c r="T1841">
        <f t="shared" si="75"/>
        <v>2016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IFERROR(ROUND(E1842/L1842,2),"N/A")</f>
        <v>75.38</v>
      </c>
      <c r="Q1842" s="10" t="s">
        <v>8323</v>
      </c>
      <c r="R1842" t="s">
        <v>8324</v>
      </c>
      <c r="S1842" s="15">
        <f t="shared" si="74"/>
        <v>41382.096180555556</v>
      </c>
      <c r="T1842">
        <f t="shared" si="75"/>
        <v>2013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IFERROR(ROUND(E1843/L1843,2),"N/A")</f>
        <v>50.88</v>
      </c>
      <c r="Q1843" s="10" t="s">
        <v>8323</v>
      </c>
      <c r="R1843" t="s">
        <v>8324</v>
      </c>
      <c r="S1843" s="15">
        <f t="shared" si="74"/>
        <v>41745.84542824074</v>
      </c>
      <c r="T1843">
        <f t="shared" si="75"/>
        <v>2014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IFERROR(ROUND(E1844/L1844,2),"N/A")</f>
        <v>119.29</v>
      </c>
      <c r="Q1844" s="10" t="s">
        <v>8323</v>
      </c>
      <c r="R1844" t="s">
        <v>8324</v>
      </c>
      <c r="S1844" s="15">
        <f t="shared" si="74"/>
        <v>42031.631724537037</v>
      </c>
      <c r="T1844">
        <f t="shared" si="75"/>
        <v>2015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IFERROR(ROUND(E1845/L1845,2),"N/A")</f>
        <v>92.54</v>
      </c>
      <c r="Q1845" s="10" t="s">
        <v>8323</v>
      </c>
      <c r="R1845" t="s">
        <v>8324</v>
      </c>
      <c r="S1845" s="15">
        <f t="shared" si="74"/>
        <v>40564.994837962964</v>
      </c>
      <c r="T1845">
        <f t="shared" si="75"/>
        <v>2011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IFERROR(ROUND(E1846/L1846,2),"N/A")</f>
        <v>76.05</v>
      </c>
      <c r="Q1846" s="10" t="s">
        <v>8323</v>
      </c>
      <c r="R1846" t="s">
        <v>8324</v>
      </c>
      <c r="S1846" s="15">
        <f t="shared" si="74"/>
        <v>40666.973541666666</v>
      </c>
      <c r="T1846">
        <f t="shared" si="75"/>
        <v>2011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IFERROR(ROUND(E1847/L1847,2),"N/A")</f>
        <v>52.63</v>
      </c>
      <c r="Q1847" s="10" t="s">
        <v>8323</v>
      </c>
      <c r="R1847" t="s">
        <v>8324</v>
      </c>
      <c r="S1847" s="15">
        <f t="shared" si="74"/>
        <v>42523.333310185189</v>
      </c>
      <c r="T1847">
        <f t="shared" si="75"/>
        <v>2016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IFERROR(ROUND(E1848/L1848,2),"N/A")</f>
        <v>98.99</v>
      </c>
      <c r="Q1848" s="10" t="s">
        <v>8323</v>
      </c>
      <c r="R1848" t="s">
        <v>8324</v>
      </c>
      <c r="S1848" s="15">
        <f t="shared" si="74"/>
        <v>41228.650196759263</v>
      </c>
      <c r="T1848">
        <f t="shared" si="75"/>
        <v>2012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IFERROR(ROUND(E1849/L1849,2),"N/A")</f>
        <v>79.53</v>
      </c>
      <c r="Q1849" s="10" t="s">
        <v>8323</v>
      </c>
      <c r="R1849" t="s">
        <v>8324</v>
      </c>
      <c r="S1849" s="15">
        <f t="shared" si="74"/>
        <v>42094.236481481479</v>
      </c>
      <c r="T1849">
        <f t="shared" si="75"/>
        <v>2015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IFERROR(ROUND(E1850/L1850,2),"N/A")</f>
        <v>134.21</v>
      </c>
      <c r="Q1850" s="10" t="s">
        <v>8323</v>
      </c>
      <c r="R1850" t="s">
        <v>8324</v>
      </c>
      <c r="S1850" s="15">
        <f t="shared" si="74"/>
        <v>40691.788055555553</v>
      </c>
      <c r="T1850">
        <f t="shared" si="75"/>
        <v>2011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IFERROR(ROUND(E1851/L1851,2),"N/A")</f>
        <v>37.630000000000003</v>
      </c>
      <c r="Q1851" s="10" t="s">
        <v>8323</v>
      </c>
      <c r="R1851" t="s">
        <v>8324</v>
      </c>
      <c r="S1851" s="15">
        <f t="shared" si="74"/>
        <v>41169.845590277779</v>
      </c>
      <c r="T1851">
        <f t="shared" si="75"/>
        <v>2012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IFERROR(ROUND(E1852/L1852,2),"N/A")</f>
        <v>51.04</v>
      </c>
      <c r="Q1852" s="10" t="s">
        <v>8323</v>
      </c>
      <c r="R1852" t="s">
        <v>8324</v>
      </c>
      <c r="S1852" s="15">
        <f t="shared" si="74"/>
        <v>41800.959490740745</v>
      </c>
      <c r="T1852">
        <f t="shared" si="75"/>
        <v>2014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IFERROR(ROUND(E1853/L1853,2),"N/A")</f>
        <v>50.04</v>
      </c>
      <c r="Q1853" s="10" t="s">
        <v>8323</v>
      </c>
      <c r="R1853" t="s">
        <v>8324</v>
      </c>
      <c r="S1853" s="15">
        <f t="shared" si="74"/>
        <v>41827.906689814816</v>
      </c>
      <c r="T1853">
        <f t="shared" si="75"/>
        <v>2014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IFERROR(ROUND(E1854/L1854,2),"N/A")</f>
        <v>133.93</v>
      </c>
      <c r="Q1854" s="10" t="s">
        <v>8323</v>
      </c>
      <c r="R1854" t="s">
        <v>8324</v>
      </c>
      <c r="S1854" s="15">
        <f t="shared" si="74"/>
        <v>42081.77143518519</v>
      </c>
      <c r="T1854">
        <f t="shared" si="75"/>
        <v>2015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IFERROR(ROUND(E1855/L1855,2),"N/A")</f>
        <v>58.21</v>
      </c>
      <c r="Q1855" s="10" t="s">
        <v>8323</v>
      </c>
      <c r="R1855" t="s">
        <v>8324</v>
      </c>
      <c r="S1855" s="15">
        <f t="shared" si="74"/>
        <v>41177.060381944444</v>
      </c>
      <c r="T1855">
        <f t="shared" si="75"/>
        <v>2012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IFERROR(ROUND(E1856/L1856,2),"N/A")</f>
        <v>88.04</v>
      </c>
      <c r="Q1856" s="10" t="s">
        <v>8323</v>
      </c>
      <c r="R1856" t="s">
        <v>8324</v>
      </c>
      <c r="S1856" s="15">
        <f t="shared" si="74"/>
        <v>41388.021261574075</v>
      </c>
      <c r="T1856">
        <f t="shared" si="75"/>
        <v>2013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IFERROR(ROUND(E1857/L1857,2),"N/A")</f>
        <v>70.58</v>
      </c>
      <c r="Q1857" s="10" t="s">
        <v>8323</v>
      </c>
      <c r="R1857" t="s">
        <v>8324</v>
      </c>
      <c r="S1857" s="15">
        <f t="shared" si="74"/>
        <v>41600.538657407407</v>
      </c>
      <c r="T1857">
        <f t="shared" si="75"/>
        <v>2013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IFERROR(ROUND(E1858/L1858,2),"N/A")</f>
        <v>53.29</v>
      </c>
      <c r="Q1858" s="10" t="s">
        <v>8323</v>
      </c>
      <c r="R1858" t="s">
        <v>8324</v>
      </c>
      <c r="S1858" s="15">
        <f t="shared" si="74"/>
        <v>41817.854999999996</v>
      </c>
      <c r="T1858">
        <f t="shared" si="75"/>
        <v>2014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IFERROR(ROUND(E1859/L1859,2),"N/A")</f>
        <v>136.36000000000001</v>
      </c>
      <c r="Q1859" s="10" t="s">
        <v>8323</v>
      </c>
      <c r="R1859" t="s">
        <v>8324</v>
      </c>
      <c r="S1859" s="15">
        <f t="shared" ref="S1859:S1922" si="76">(((J1859/60)/60)/24)+DATE(1970,1,1)</f>
        <v>41864.76866898148</v>
      </c>
      <c r="T1859">
        <f t="shared" ref="T1859:T1922" si="77">YEAR(S1859)</f>
        <v>2014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IFERROR(ROUND(E1860/L1860,2),"N/A")</f>
        <v>40.549999999999997</v>
      </c>
      <c r="Q1860" s="10" t="s">
        <v>8323</v>
      </c>
      <c r="R1860" t="s">
        <v>8324</v>
      </c>
      <c r="S1860" s="15">
        <f t="shared" si="76"/>
        <v>40833.200474537036</v>
      </c>
      <c r="T1860">
        <f t="shared" si="77"/>
        <v>2011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IFERROR(ROUND(E1861/L1861,2),"N/A")</f>
        <v>70.63</v>
      </c>
      <c r="Q1861" s="10" t="s">
        <v>8323</v>
      </c>
      <c r="R1861" t="s">
        <v>8324</v>
      </c>
      <c r="S1861" s="15">
        <f t="shared" si="76"/>
        <v>40778.770011574074</v>
      </c>
      <c r="T1861">
        <f t="shared" si="77"/>
        <v>2011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IFERROR(ROUND(E1862/L1862,2),"N/A")</f>
        <v>52.68</v>
      </c>
      <c r="Q1862" s="10" t="s">
        <v>8323</v>
      </c>
      <c r="R1862" t="s">
        <v>8324</v>
      </c>
      <c r="S1862" s="15">
        <f t="shared" si="76"/>
        <v>41655.709305555552</v>
      </c>
      <c r="T1862">
        <f t="shared" si="77"/>
        <v>2014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t="str">
        <f>IFERROR(ROUND(E1863/L1863,2),"N/A")</f>
        <v>N/A</v>
      </c>
      <c r="Q1863" s="10" t="s">
        <v>8331</v>
      </c>
      <c r="R1863" t="s">
        <v>8333</v>
      </c>
      <c r="S1863" s="15">
        <f t="shared" si="76"/>
        <v>42000.300243055557</v>
      </c>
      <c r="T1863">
        <f t="shared" si="77"/>
        <v>2014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IFERROR(ROUND(E1864/L1864,2),"N/A")</f>
        <v>90.94</v>
      </c>
      <c r="Q1864" s="10" t="s">
        <v>8331</v>
      </c>
      <c r="R1864" t="s">
        <v>8333</v>
      </c>
      <c r="S1864" s="15">
        <f t="shared" si="76"/>
        <v>42755.492754629624</v>
      </c>
      <c r="T1864">
        <f t="shared" si="77"/>
        <v>2017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IFERROR(ROUND(E1865/L1865,2),"N/A")</f>
        <v>5</v>
      </c>
      <c r="Q1865" s="10" t="s">
        <v>8331</v>
      </c>
      <c r="R1865" t="s">
        <v>8333</v>
      </c>
      <c r="S1865" s="15">
        <f t="shared" si="76"/>
        <v>41772.797280092593</v>
      </c>
      <c r="T1865">
        <f t="shared" si="77"/>
        <v>2014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IFERROR(ROUND(E1866/L1866,2),"N/A")</f>
        <v>58.08</v>
      </c>
      <c r="Q1866" s="10" t="s">
        <v>8331</v>
      </c>
      <c r="R1866" t="s">
        <v>8333</v>
      </c>
      <c r="S1866" s="15">
        <f t="shared" si="76"/>
        <v>41733.716435185182</v>
      </c>
      <c r="T1866">
        <f t="shared" si="77"/>
        <v>2014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IFERROR(ROUND(E1867/L1867,2),"N/A")</f>
        <v>2</v>
      </c>
      <c r="Q1867" s="10" t="s">
        <v>8331</v>
      </c>
      <c r="R1867" t="s">
        <v>8333</v>
      </c>
      <c r="S1867" s="15">
        <f t="shared" si="76"/>
        <v>42645.367442129631</v>
      </c>
      <c r="T1867">
        <f t="shared" si="77"/>
        <v>2016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IFERROR(ROUND(E1868/L1868,2),"N/A")</f>
        <v>62.5</v>
      </c>
      <c r="Q1868" s="10" t="s">
        <v>8331</v>
      </c>
      <c r="R1868" t="s">
        <v>8333</v>
      </c>
      <c r="S1868" s="15">
        <f t="shared" si="76"/>
        <v>42742.246493055558</v>
      </c>
      <c r="T1868">
        <f t="shared" si="77"/>
        <v>2017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IFERROR(ROUND(E1869/L1869,2),"N/A")</f>
        <v>10</v>
      </c>
      <c r="Q1869" s="10" t="s">
        <v>8331</v>
      </c>
      <c r="R1869" t="s">
        <v>8333</v>
      </c>
      <c r="S1869" s="15">
        <f t="shared" si="76"/>
        <v>42649.924907407403</v>
      </c>
      <c r="T1869">
        <f t="shared" si="77"/>
        <v>2016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IFERROR(ROUND(E1870/L1870,2),"N/A")</f>
        <v>71.59</v>
      </c>
      <c r="Q1870" s="10" t="s">
        <v>8331</v>
      </c>
      <c r="R1870" t="s">
        <v>8333</v>
      </c>
      <c r="S1870" s="15">
        <f t="shared" si="76"/>
        <v>42328.779224537036</v>
      </c>
      <c r="T1870">
        <f t="shared" si="77"/>
        <v>2015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t="str">
        <f>IFERROR(ROUND(E1871/L1871,2),"N/A")</f>
        <v>N/A</v>
      </c>
      <c r="Q1871" s="10" t="s">
        <v>8331</v>
      </c>
      <c r="R1871" t="s">
        <v>8333</v>
      </c>
      <c r="S1871" s="15">
        <f t="shared" si="76"/>
        <v>42709.002881944441</v>
      </c>
      <c r="T1871">
        <f t="shared" si="77"/>
        <v>2016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IFERROR(ROUND(E1872/L1872,2),"N/A")</f>
        <v>32.82</v>
      </c>
      <c r="Q1872" s="10" t="s">
        <v>8331</v>
      </c>
      <c r="R1872" t="s">
        <v>8333</v>
      </c>
      <c r="S1872" s="15">
        <f t="shared" si="76"/>
        <v>42371.355729166666</v>
      </c>
      <c r="T1872">
        <f t="shared" si="77"/>
        <v>2016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IFERROR(ROUND(E1873/L1873,2),"N/A")</f>
        <v>49.12</v>
      </c>
      <c r="Q1873" s="10" t="s">
        <v>8331</v>
      </c>
      <c r="R1873" t="s">
        <v>8333</v>
      </c>
      <c r="S1873" s="15">
        <f t="shared" si="76"/>
        <v>41923.783576388887</v>
      </c>
      <c r="T1873">
        <f t="shared" si="77"/>
        <v>2014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IFERROR(ROUND(E1874/L1874,2),"N/A")</f>
        <v>16.309999999999999</v>
      </c>
      <c r="Q1874" s="10" t="s">
        <v>8331</v>
      </c>
      <c r="R1874" t="s">
        <v>8333</v>
      </c>
      <c r="S1874" s="15">
        <f t="shared" si="76"/>
        <v>42155.129652777774</v>
      </c>
      <c r="T1874">
        <f t="shared" si="77"/>
        <v>2015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IFERROR(ROUND(E1875/L1875,2),"N/A")</f>
        <v>18</v>
      </c>
      <c r="Q1875" s="10" t="s">
        <v>8331</v>
      </c>
      <c r="R1875" t="s">
        <v>8333</v>
      </c>
      <c r="S1875" s="15">
        <f t="shared" si="76"/>
        <v>42164.615856481483</v>
      </c>
      <c r="T1875">
        <f t="shared" si="77"/>
        <v>2015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IFERROR(ROUND(E1876/L1876,2),"N/A")</f>
        <v>13</v>
      </c>
      <c r="Q1876" s="10" t="s">
        <v>8331</v>
      </c>
      <c r="R1876" t="s">
        <v>8333</v>
      </c>
      <c r="S1876" s="15">
        <f t="shared" si="76"/>
        <v>42529.969131944439</v>
      </c>
      <c r="T1876">
        <f t="shared" si="77"/>
        <v>2016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IFERROR(ROUND(E1877/L1877,2),"N/A")</f>
        <v>17</v>
      </c>
      <c r="Q1877" s="10" t="s">
        <v>8331</v>
      </c>
      <c r="R1877" t="s">
        <v>8333</v>
      </c>
      <c r="S1877" s="15">
        <f t="shared" si="76"/>
        <v>42528.899398148147</v>
      </c>
      <c r="T1877">
        <f t="shared" si="77"/>
        <v>2016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t="str">
        <f>IFERROR(ROUND(E1878/L1878,2),"N/A")</f>
        <v>N/A</v>
      </c>
      <c r="Q1878" s="10" t="s">
        <v>8331</v>
      </c>
      <c r="R1878" t="s">
        <v>8333</v>
      </c>
      <c r="S1878" s="15">
        <f t="shared" si="76"/>
        <v>41776.284780092588</v>
      </c>
      <c r="T1878">
        <f t="shared" si="77"/>
        <v>2014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t="str">
        <f>IFERROR(ROUND(E1879/L1879,2),"N/A")</f>
        <v>N/A</v>
      </c>
      <c r="Q1879" s="10" t="s">
        <v>8331</v>
      </c>
      <c r="R1879" t="s">
        <v>8333</v>
      </c>
      <c r="S1879" s="15">
        <f t="shared" si="76"/>
        <v>42035.029224537036</v>
      </c>
      <c r="T1879">
        <f t="shared" si="77"/>
        <v>2015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t="str">
        <f>IFERROR(ROUND(E1880/L1880,2),"N/A")</f>
        <v>N/A</v>
      </c>
      <c r="Q1880" s="10" t="s">
        <v>8331</v>
      </c>
      <c r="R1880" t="s">
        <v>8333</v>
      </c>
      <c r="S1880" s="15">
        <f t="shared" si="76"/>
        <v>41773.008738425924</v>
      </c>
      <c r="T1880">
        <f t="shared" si="77"/>
        <v>2014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IFERROR(ROUND(E1881/L1881,2),"N/A")</f>
        <v>3</v>
      </c>
      <c r="Q1881" s="10" t="s">
        <v>8331</v>
      </c>
      <c r="R1881" t="s">
        <v>8333</v>
      </c>
      <c r="S1881" s="15">
        <f t="shared" si="76"/>
        <v>42413.649641203709</v>
      </c>
      <c r="T1881">
        <f t="shared" si="77"/>
        <v>2016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IFERROR(ROUND(E1882/L1882,2),"N/A")</f>
        <v>41.83</v>
      </c>
      <c r="Q1882" s="10" t="s">
        <v>8331</v>
      </c>
      <c r="R1882" t="s">
        <v>8333</v>
      </c>
      <c r="S1882" s="15">
        <f t="shared" si="76"/>
        <v>42430.566898148143</v>
      </c>
      <c r="T1882">
        <f t="shared" si="77"/>
        <v>2016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IFERROR(ROUND(E1883/L1883,2),"N/A")</f>
        <v>49.34</v>
      </c>
      <c r="Q1883" s="10" t="s">
        <v>8323</v>
      </c>
      <c r="R1883" t="s">
        <v>8327</v>
      </c>
      <c r="S1883" s="15">
        <f t="shared" si="76"/>
        <v>42043.152650462958</v>
      </c>
      <c r="T1883">
        <f t="shared" si="77"/>
        <v>2015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IFERROR(ROUND(E1884/L1884,2),"N/A")</f>
        <v>41.73</v>
      </c>
      <c r="Q1884" s="10" t="s">
        <v>8323</v>
      </c>
      <c r="R1884" t="s">
        <v>8327</v>
      </c>
      <c r="S1884" s="15">
        <f t="shared" si="76"/>
        <v>41067.949212962965</v>
      </c>
      <c r="T1884">
        <f t="shared" si="77"/>
        <v>2012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IFERROR(ROUND(E1885/L1885,2),"N/A")</f>
        <v>32.72</v>
      </c>
      <c r="Q1885" s="10" t="s">
        <v>8323</v>
      </c>
      <c r="R1885" t="s">
        <v>8327</v>
      </c>
      <c r="S1885" s="15">
        <f t="shared" si="76"/>
        <v>40977.948009259257</v>
      </c>
      <c r="T1885">
        <f t="shared" si="77"/>
        <v>2012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IFERROR(ROUND(E1886/L1886,2),"N/A")</f>
        <v>51.96</v>
      </c>
      <c r="Q1886" s="10" t="s">
        <v>8323</v>
      </c>
      <c r="R1886" t="s">
        <v>8327</v>
      </c>
      <c r="S1886" s="15">
        <f t="shared" si="76"/>
        <v>41205.198321759257</v>
      </c>
      <c r="T1886">
        <f t="shared" si="77"/>
        <v>2012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IFERROR(ROUND(E1887/L1887,2),"N/A")</f>
        <v>50.69</v>
      </c>
      <c r="Q1887" s="10" t="s">
        <v>8323</v>
      </c>
      <c r="R1887" t="s">
        <v>8327</v>
      </c>
      <c r="S1887" s="15">
        <f t="shared" si="76"/>
        <v>41099.093865740739</v>
      </c>
      <c r="T1887">
        <f t="shared" si="77"/>
        <v>2012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IFERROR(ROUND(E1888/L1888,2),"N/A")</f>
        <v>42.24</v>
      </c>
      <c r="Q1888" s="10" t="s">
        <v>8323</v>
      </c>
      <c r="R1888" t="s">
        <v>8327</v>
      </c>
      <c r="S1888" s="15">
        <f t="shared" si="76"/>
        <v>41925.906689814816</v>
      </c>
      <c r="T1888">
        <f t="shared" si="77"/>
        <v>2014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IFERROR(ROUND(E1889/L1889,2),"N/A")</f>
        <v>416.88</v>
      </c>
      <c r="Q1889" s="10" t="s">
        <v>8323</v>
      </c>
      <c r="R1889" t="s">
        <v>8327</v>
      </c>
      <c r="S1889" s="15">
        <f t="shared" si="76"/>
        <v>42323.800138888888</v>
      </c>
      <c r="T1889">
        <f t="shared" si="77"/>
        <v>2015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IFERROR(ROUND(E1890/L1890,2),"N/A")</f>
        <v>46.65</v>
      </c>
      <c r="Q1890" s="10" t="s">
        <v>8323</v>
      </c>
      <c r="R1890" t="s">
        <v>8327</v>
      </c>
      <c r="S1890" s="15">
        <f t="shared" si="76"/>
        <v>40299.239953703705</v>
      </c>
      <c r="T1890">
        <f t="shared" si="77"/>
        <v>2010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IFERROR(ROUND(E1891/L1891,2),"N/A")</f>
        <v>48.45</v>
      </c>
      <c r="Q1891" s="10" t="s">
        <v>8323</v>
      </c>
      <c r="R1891" t="s">
        <v>8327</v>
      </c>
      <c r="S1891" s="15">
        <f t="shared" si="76"/>
        <v>41299.793356481481</v>
      </c>
      <c r="T1891">
        <f t="shared" si="77"/>
        <v>2013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IFERROR(ROUND(E1892/L1892,2),"N/A")</f>
        <v>70.53</v>
      </c>
      <c r="Q1892" s="10" t="s">
        <v>8323</v>
      </c>
      <c r="R1892" t="s">
        <v>8327</v>
      </c>
      <c r="S1892" s="15">
        <f t="shared" si="76"/>
        <v>41228.786203703705</v>
      </c>
      <c r="T1892">
        <f t="shared" si="77"/>
        <v>2012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IFERROR(ROUND(E1893/L1893,2),"N/A")</f>
        <v>87.96</v>
      </c>
      <c r="Q1893" s="10" t="s">
        <v>8323</v>
      </c>
      <c r="R1893" t="s">
        <v>8327</v>
      </c>
      <c r="S1893" s="15">
        <f t="shared" si="76"/>
        <v>40335.798078703701</v>
      </c>
      <c r="T1893">
        <f t="shared" si="77"/>
        <v>2010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IFERROR(ROUND(E1894/L1894,2),"N/A")</f>
        <v>26.27</v>
      </c>
      <c r="Q1894" s="10" t="s">
        <v>8323</v>
      </c>
      <c r="R1894" t="s">
        <v>8327</v>
      </c>
      <c r="S1894" s="15">
        <f t="shared" si="76"/>
        <v>40671.637511574074</v>
      </c>
      <c r="T1894">
        <f t="shared" si="77"/>
        <v>2011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IFERROR(ROUND(E1895/L1895,2),"N/A")</f>
        <v>57.78</v>
      </c>
      <c r="Q1895" s="10" t="s">
        <v>8323</v>
      </c>
      <c r="R1895" t="s">
        <v>8327</v>
      </c>
      <c r="S1895" s="15">
        <f t="shared" si="76"/>
        <v>40632.94195601852</v>
      </c>
      <c r="T1895">
        <f t="shared" si="77"/>
        <v>2011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IFERROR(ROUND(E1896/L1896,2),"N/A")</f>
        <v>57.25</v>
      </c>
      <c r="Q1896" s="10" t="s">
        <v>8323</v>
      </c>
      <c r="R1896" t="s">
        <v>8327</v>
      </c>
      <c r="S1896" s="15">
        <f t="shared" si="76"/>
        <v>40920.904895833337</v>
      </c>
      <c r="T1896">
        <f t="shared" si="77"/>
        <v>2012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IFERROR(ROUND(E1897/L1897,2),"N/A")</f>
        <v>196.34</v>
      </c>
      <c r="Q1897" s="10" t="s">
        <v>8323</v>
      </c>
      <c r="R1897" t="s">
        <v>8327</v>
      </c>
      <c r="S1897" s="15">
        <f t="shared" si="76"/>
        <v>42267.746782407412</v>
      </c>
      <c r="T1897">
        <f t="shared" si="77"/>
        <v>2015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IFERROR(ROUND(E1898/L1898,2),"N/A")</f>
        <v>43</v>
      </c>
      <c r="Q1898" s="10" t="s">
        <v>8323</v>
      </c>
      <c r="R1898" t="s">
        <v>8327</v>
      </c>
      <c r="S1898" s="15">
        <f t="shared" si="76"/>
        <v>40981.710243055553</v>
      </c>
      <c r="T1898">
        <f t="shared" si="77"/>
        <v>2012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IFERROR(ROUND(E1899/L1899,2),"N/A")</f>
        <v>35.549999999999997</v>
      </c>
      <c r="Q1899" s="10" t="s">
        <v>8323</v>
      </c>
      <c r="R1899" t="s">
        <v>8327</v>
      </c>
      <c r="S1899" s="15">
        <f t="shared" si="76"/>
        <v>41680.583402777782</v>
      </c>
      <c r="T1899">
        <f t="shared" si="77"/>
        <v>2014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IFERROR(ROUND(E1900/L1900,2),"N/A")</f>
        <v>68.81</v>
      </c>
      <c r="Q1900" s="10" t="s">
        <v>8323</v>
      </c>
      <c r="R1900" t="s">
        <v>8327</v>
      </c>
      <c r="S1900" s="15">
        <f t="shared" si="76"/>
        <v>42366.192974537036</v>
      </c>
      <c r="T1900">
        <f t="shared" si="77"/>
        <v>2015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IFERROR(ROUND(E1901/L1901,2),"N/A")</f>
        <v>28.57</v>
      </c>
      <c r="Q1901" s="10" t="s">
        <v>8323</v>
      </c>
      <c r="R1901" t="s">
        <v>8327</v>
      </c>
      <c r="S1901" s="15">
        <f t="shared" si="76"/>
        <v>42058.941736111112</v>
      </c>
      <c r="T1901">
        <f t="shared" si="77"/>
        <v>2015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IFERROR(ROUND(E1902/L1902,2),"N/A")</f>
        <v>50.63</v>
      </c>
      <c r="Q1902" s="10" t="s">
        <v>8323</v>
      </c>
      <c r="R1902" t="s">
        <v>8327</v>
      </c>
      <c r="S1902" s="15">
        <f t="shared" si="76"/>
        <v>41160.871886574074</v>
      </c>
      <c r="T1902">
        <f t="shared" si="77"/>
        <v>2012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IFERROR(ROUND(E1903/L1903,2),"N/A")</f>
        <v>106.8</v>
      </c>
      <c r="Q1903" s="10" t="s">
        <v>8317</v>
      </c>
      <c r="R1903" t="s">
        <v>8346</v>
      </c>
      <c r="S1903" s="15">
        <f t="shared" si="76"/>
        <v>42116.54315972222</v>
      </c>
      <c r="T1903">
        <f t="shared" si="77"/>
        <v>2015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IFERROR(ROUND(E1904/L1904,2),"N/A")</f>
        <v>4</v>
      </c>
      <c r="Q1904" s="10" t="s">
        <v>8317</v>
      </c>
      <c r="R1904" t="s">
        <v>8346</v>
      </c>
      <c r="S1904" s="15">
        <f t="shared" si="76"/>
        <v>42037.789895833332</v>
      </c>
      <c r="T1904">
        <f t="shared" si="77"/>
        <v>2015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IFERROR(ROUND(E1905/L1905,2),"N/A")</f>
        <v>34.1</v>
      </c>
      <c r="Q1905" s="10" t="s">
        <v>8317</v>
      </c>
      <c r="R1905" t="s">
        <v>8346</v>
      </c>
      <c r="S1905" s="15">
        <f t="shared" si="76"/>
        <v>42702.770729166667</v>
      </c>
      <c r="T1905">
        <f t="shared" si="77"/>
        <v>2016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IFERROR(ROUND(E1906/L1906,2),"N/A")</f>
        <v>25</v>
      </c>
      <c r="Q1906" s="10" t="s">
        <v>8317</v>
      </c>
      <c r="R1906" t="s">
        <v>8346</v>
      </c>
      <c r="S1906" s="15">
        <f t="shared" si="76"/>
        <v>42326.685428240744</v>
      </c>
      <c r="T1906">
        <f t="shared" si="77"/>
        <v>2015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IFERROR(ROUND(E1907/L1907,2),"N/A")</f>
        <v>10.5</v>
      </c>
      <c r="Q1907" s="10" t="s">
        <v>8317</v>
      </c>
      <c r="R1907" t="s">
        <v>8346</v>
      </c>
      <c r="S1907" s="15">
        <f t="shared" si="76"/>
        <v>41859.925856481481</v>
      </c>
      <c r="T1907">
        <f t="shared" si="77"/>
        <v>2014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IFERROR(ROUND(E1908/L1908,2),"N/A")</f>
        <v>215.96</v>
      </c>
      <c r="Q1908" s="10" t="s">
        <v>8317</v>
      </c>
      <c r="R1908" t="s">
        <v>8346</v>
      </c>
      <c r="S1908" s="15">
        <f t="shared" si="76"/>
        <v>42514.671099537038</v>
      </c>
      <c r="T1908">
        <f t="shared" si="77"/>
        <v>2016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IFERROR(ROUND(E1909/L1909,2),"N/A")</f>
        <v>21.25</v>
      </c>
      <c r="Q1909" s="10" t="s">
        <v>8317</v>
      </c>
      <c r="R1909" t="s">
        <v>8346</v>
      </c>
      <c r="S1909" s="15">
        <f t="shared" si="76"/>
        <v>41767.587094907409</v>
      </c>
      <c r="T1909">
        <f t="shared" si="77"/>
        <v>2014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IFERROR(ROUND(E1910/L1910,2),"N/A")</f>
        <v>108.25</v>
      </c>
      <c r="Q1910" s="10" t="s">
        <v>8317</v>
      </c>
      <c r="R1910" t="s">
        <v>8346</v>
      </c>
      <c r="S1910" s="15">
        <f t="shared" si="76"/>
        <v>42703.917824074073</v>
      </c>
      <c r="T1910">
        <f t="shared" si="77"/>
        <v>2016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IFERROR(ROUND(E1911/L1911,2),"N/A")</f>
        <v>129.97</v>
      </c>
      <c r="Q1911" s="10" t="s">
        <v>8317</v>
      </c>
      <c r="R1911" t="s">
        <v>8346</v>
      </c>
      <c r="S1911" s="15">
        <f t="shared" si="76"/>
        <v>41905.429155092592</v>
      </c>
      <c r="T1911">
        <f t="shared" si="77"/>
        <v>2014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IFERROR(ROUND(E1912/L1912,2),"N/A")</f>
        <v>117.49</v>
      </c>
      <c r="Q1912" s="10" t="s">
        <v>8317</v>
      </c>
      <c r="R1912" t="s">
        <v>8346</v>
      </c>
      <c r="S1912" s="15">
        <f t="shared" si="76"/>
        <v>42264.963159722218</v>
      </c>
      <c r="T1912">
        <f t="shared" si="77"/>
        <v>2015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IFERROR(ROUND(E1913/L1913,2),"N/A")</f>
        <v>10</v>
      </c>
      <c r="Q1913" s="10" t="s">
        <v>8317</v>
      </c>
      <c r="R1913" t="s">
        <v>8346</v>
      </c>
      <c r="S1913" s="15">
        <f t="shared" si="76"/>
        <v>41830.033958333333</v>
      </c>
      <c r="T1913">
        <f t="shared" si="77"/>
        <v>2014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IFERROR(ROUND(E1914/L1914,2),"N/A")</f>
        <v>70.599999999999994</v>
      </c>
      <c r="Q1914" s="10" t="s">
        <v>8317</v>
      </c>
      <c r="R1914" t="s">
        <v>8346</v>
      </c>
      <c r="S1914" s="15">
        <f t="shared" si="76"/>
        <v>42129.226388888885</v>
      </c>
      <c r="T1914">
        <f t="shared" si="77"/>
        <v>2015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IFERROR(ROUND(E1915/L1915,2),"N/A")</f>
        <v>24.5</v>
      </c>
      <c r="Q1915" s="10" t="s">
        <v>8317</v>
      </c>
      <c r="R1915" t="s">
        <v>8346</v>
      </c>
      <c r="S1915" s="15">
        <f t="shared" si="76"/>
        <v>41890.511319444442</v>
      </c>
      <c r="T1915">
        <f t="shared" si="77"/>
        <v>2014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IFERROR(ROUND(E1916/L1916,2),"N/A")</f>
        <v>30</v>
      </c>
      <c r="Q1916" s="10" t="s">
        <v>8317</v>
      </c>
      <c r="R1916" t="s">
        <v>8346</v>
      </c>
      <c r="S1916" s="15">
        <f t="shared" si="76"/>
        <v>41929.174456018518</v>
      </c>
      <c r="T1916">
        <f t="shared" si="77"/>
        <v>2014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IFERROR(ROUND(E1917/L1917,2),"N/A")</f>
        <v>2</v>
      </c>
      <c r="Q1917" s="10" t="s">
        <v>8317</v>
      </c>
      <c r="R1917" t="s">
        <v>8346</v>
      </c>
      <c r="S1917" s="15">
        <f t="shared" si="76"/>
        <v>41864.04886574074</v>
      </c>
      <c r="T1917">
        <f t="shared" si="77"/>
        <v>2014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IFERROR(ROUND(E1918/L1918,2),"N/A")</f>
        <v>17</v>
      </c>
      <c r="Q1918" s="10" t="s">
        <v>8317</v>
      </c>
      <c r="R1918" t="s">
        <v>8346</v>
      </c>
      <c r="S1918" s="15">
        <f t="shared" si="76"/>
        <v>42656.717303240745</v>
      </c>
      <c r="T1918">
        <f t="shared" si="77"/>
        <v>2016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IFERROR(ROUND(E1919/L1919,2),"N/A")</f>
        <v>2928.93</v>
      </c>
      <c r="Q1919" s="10" t="s">
        <v>8317</v>
      </c>
      <c r="R1919" t="s">
        <v>8346</v>
      </c>
      <c r="S1919" s="15">
        <f t="shared" si="76"/>
        <v>42746.270057870366</v>
      </c>
      <c r="T1919">
        <f t="shared" si="77"/>
        <v>2017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IFERROR(ROUND(E1920/L1920,2),"N/A")</f>
        <v>28.89</v>
      </c>
      <c r="Q1920" s="10" t="s">
        <v>8317</v>
      </c>
      <c r="R1920" t="s">
        <v>8346</v>
      </c>
      <c r="S1920" s="15">
        <f t="shared" si="76"/>
        <v>41828.789942129632</v>
      </c>
      <c r="T1920">
        <f t="shared" si="77"/>
        <v>2014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IFERROR(ROUND(E1921/L1921,2),"N/A")</f>
        <v>29.63</v>
      </c>
      <c r="Q1921" s="10" t="s">
        <v>8317</v>
      </c>
      <c r="R1921" t="s">
        <v>8346</v>
      </c>
      <c r="S1921" s="15">
        <f t="shared" si="76"/>
        <v>42113.875567129624</v>
      </c>
      <c r="T1921">
        <f t="shared" si="77"/>
        <v>2015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IFERROR(ROUND(E1922/L1922,2),"N/A")</f>
        <v>40.98</v>
      </c>
      <c r="Q1922" s="10" t="s">
        <v>8317</v>
      </c>
      <c r="R1922" t="s">
        <v>8346</v>
      </c>
      <c r="S1922" s="15">
        <f t="shared" si="76"/>
        <v>42270.875706018516</v>
      </c>
      <c r="T1922">
        <f t="shared" si="77"/>
        <v>2015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IFERROR(ROUND(E1923/L1923,2),"N/A")</f>
        <v>54</v>
      </c>
      <c r="Q1923" s="10" t="s">
        <v>8323</v>
      </c>
      <c r="R1923" t="s">
        <v>8327</v>
      </c>
      <c r="S1923" s="15">
        <f t="shared" ref="S1923:S1986" si="78">(((J1923/60)/60)/24)+DATE(1970,1,1)</f>
        <v>41074.221562500003</v>
      </c>
      <c r="T1923">
        <f t="shared" ref="T1923:T1986" si="79">YEAR(S1923)</f>
        <v>2012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IFERROR(ROUND(E1924/L1924,2),"N/A")</f>
        <v>36.11</v>
      </c>
      <c r="Q1924" s="10" t="s">
        <v>8323</v>
      </c>
      <c r="R1924" t="s">
        <v>8327</v>
      </c>
      <c r="S1924" s="15">
        <f t="shared" si="78"/>
        <v>41590.255868055552</v>
      </c>
      <c r="T1924">
        <f t="shared" si="79"/>
        <v>2013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IFERROR(ROUND(E1925/L1925,2),"N/A")</f>
        <v>23.15</v>
      </c>
      <c r="Q1925" s="10" t="s">
        <v>8323</v>
      </c>
      <c r="R1925" t="s">
        <v>8327</v>
      </c>
      <c r="S1925" s="15">
        <f t="shared" si="78"/>
        <v>40772.848749999997</v>
      </c>
      <c r="T1925">
        <f t="shared" si="79"/>
        <v>2011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IFERROR(ROUND(E1926/L1926,2),"N/A")</f>
        <v>104</v>
      </c>
      <c r="Q1926" s="10" t="s">
        <v>8323</v>
      </c>
      <c r="R1926" t="s">
        <v>8327</v>
      </c>
      <c r="S1926" s="15">
        <f t="shared" si="78"/>
        <v>41626.761053240742</v>
      </c>
      <c r="T1926">
        <f t="shared" si="79"/>
        <v>2013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IFERROR(ROUND(E1927/L1927,2),"N/A")</f>
        <v>31.83</v>
      </c>
      <c r="Q1927" s="10" t="s">
        <v>8323</v>
      </c>
      <c r="R1927" t="s">
        <v>8327</v>
      </c>
      <c r="S1927" s="15">
        <f t="shared" si="78"/>
        <v>41535.90148148148</v>
      </c>
      <c r="T1927">
        <f t="shared" si="79"/>
        <v>2013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IFERROR(ROUND(E1928/L1928,2),"N/A")</f>
        <v>27.39</v>
      </c>
      <c r="Q1928" s="10" t="s">
        <v>8323</v>
      </c>
      <c r="R1928" t="s">
        <v>8327</v>
      </c>
      <c r="S1928" s="15">
        <f t="shared" si="78"/>
        <v>40456.954351851848</v>
      </c>
      <c r="T1928">
        <f t="shared" si="79"/>
        <v>2010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IFERROR(ROUND(E1929/L1929,2),"N/A")</f>
        <v>56.36</v>
      </c>
      <c r="Q1929" s="10" t="s">
        <v>8323</v>
      </c>
      <c r="R1929" t="s">
        <v>8327</v>
      </c>
      <c r="S1929" s="15">
        <f t="shared" si="78"/>
        <v>40960.861562500002</v>
      </c>
      <c r="T1929">
        <f t="shared" si="79"/>
        <v>2012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IFERROR(ROUND(E1930/L1930,2),"N/A")</f>
        <v>77.349999999999994</v>
      </c>
      <c r="Q1930" s="10" t="s">
        <v>8323</v>
      </c>
      <c r="R1930" t="s">
        <v>8327</v>
      </c>
      <c r="S1930" s="15">
        <f t="shared" si="78"/>
        <v>41371.648078703707</v>
      </c>
      <c r="T1930">
        <f t="shared" si="79"/>
        <v>2013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IFERROR(ROUND(E1931/L1931,2),"N/A")</f>
        <v>42.8</v>
      </c>
      <c r="Q1931" s="10" t="s">
        <v>8323</v>
      </c>
      <c r="R1931" t="s">
        <v>8327</v>
      </c>
      <c r="S1931" s="15">
        <f t="shared" si="78"/>
        <v>40687.021597222221</v>
      </c>
      <c r="T1931">
        <f t="shared" si="79"/>
        <v>2011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IFERROR(ROUND(E1932/L1932,2),"N/A")</f>
        <v>48.85</v>
      </c>
      <c r="Q1932" s="10" t="s">
        <v>8323</v>
      </c>
      <c r="R1932" t="s">
        <v>8327</v>
      </c>
      <c r="S1932" s="15">
        <f t="shared" si="78"/>
        <v>41402.558819444443</v>
      </c>
      <c r="T1932">
        <f t="shared" si="79"/>
        <v>2013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IFERROR(ROUND(E1933/L1933,2),"N/A")</f>
        <v>48.24</v>
      </c>
      <c r="Q1933" s="10" t="s">
        <v>8323</v>
      </c>
      <c r="R1933" t="s">
        <v>8327</v>
      </c>
      <c r="S1933" s="15">
        <f t="shared" si="78"/>
        <v>41037.892465277779</v>
      </c>
      <c r="T1933">
        <f t="shared" si="79"/>
        <v>2012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IFERROR(ROUND(E1934/L1934,2),"N/A")</f>
        <v>70.209999999999994</v>
      </c>
      <c r="Q1934" s="10" t="s">
        <v>8323</v>
      </c>
      <c r="R1934" t="s">
        <v>8327</v>
      </c>
      <c r="S1934" s="15">
        <f t="shared" si="78"/>
        <v>40911.809872685182</v>
      </c>
      <c r="T1934">
        <f t="shared" si="79"/>
        <v>2012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IFERROR(ROUND(E1935/L1935,2),"N/A")</f>
        <v>94.05</v>
      </c>
      <c r="Q1935" s="10" t="s">
        <v>8323</v>
      </c>
      <c r="R1935" t="s">
        <v>8327</v>
      </c>
      <c r="S1935" s="15">
        <f t="shared" si="78"/>
        <v>41879.130868055552</v>
      </c>
      <c r="T1935">
        <f t="shared" si="79"/>
        <v>2014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IFERROR(ROUND(E1936/L1936,2),"N/A")</f>
        <v>80.27</v>
      </c>
      <c r="Q1936" s="10" t="s">
        <v>8323</v>
      </c>
      <c r="R1936" t="s">
        <v>8327</v>
      </c>
      <c r="S1936" s="15">
        <f t="shared" si="78"/>
        <v>40865.867141203707</v>
      </c>
      <c r="T1936">
        <f t="shared" si="79"/>
        <v>2011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IFERROR(ROUND(E1937/L1937,2),"N/A")</f>
        <v>54.2</v>
      </c>
      <c r="Q1937" s="10" t="s">
        <v>8323</v>
      </c>
      <c r="R1937" t="s">
        <v>8327</v>
      </c>
      <c r="S1937" s="15">
        <f t="shared" si="78"/>
        <v>41773.932534722226</v>
      </c>
      <c r="T1937">
        <f t="shared" si="79"/>
        <v>2014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IFERROR(ROUND(E1938/L1938,2),"N/A")</f>
        <v>60.27</v>
      </c>
      <c r="Q1938" s="10" t="s">
        <v>8323</v>
      </c>
      <c r="R1938" t="s">
        <v>8327</v>
      </c>
      <c r="S1938" s="15">
        <f t="shared" si="78"/>
        <v>40852.889699074076</v>
      </c>
      <c r="T1938">
        <f t="shared" si="79"/>
        <v>2011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IFERROR(ROUND(E1939/L1939,2),"N/A")</f>
        <v>38.74</v>
      </c>
      <c r="Q1939" s="10" t="s">
        <v>8323</v>
      </c>
      <c r="R1939" t="s">
        <v>8327</v>
      </c>
      <c r="S1939" s="15">
        <f t="shared" si="78"/>
        <v>41059.118993055556</v>
      </c>
      <c r="T1939">
        <f t="shared" si="79"/>
        <v>2012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IFERROR(ROUND(E1940/L1940,2),"N/A")</f>
        <v>152.54</v>
      </c>
      <c r="Q1940" s="10" t="s">
        <v>8323</v>
      </c>
      <c r="R1940" t="s">
        <v>8327</v>
      </c>
      <c r="S1940" s="15">
        <f t="shared" si="78"/>
        <v>41426.259618055556</v>
      </c>
      <c r="T1940">
        <f t="shared" si="79"/>
        <v>2013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IFERROR(ROUND(E1941/L1941,2),"N/A")</f>
        <v>115.31</v>
      </c>
      <c r="Q1941" s="10" t="s">
        <v>8323</v>
      </c>
      <c r="R1941" t="s">
        <v>8327</v>
      </c>
      <c r="S1941" s="15">
        <f t="shared" si="78"/>
        <v>41313.985046296293</v>
      </c>
      <c r="T1941">
        <f t="shared" si="79"/>
        <v>2013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IFERROR(ROUND(E1942/L1942,2),"N/A")</f>
        <v>35.840000000000003</v>
      </c>
      <c r="Q1942" s="10" t="s">
        <v>8323</v>
      </c>
      <c r="R1942" t="s">
        <v>8327</v>
      </c>
      <c r="S1942" s="15">
        <f t="shared" si="78"/>
        <v>40670.507326388892</v>
      </c>
      <c r="T1942">
        <f t="shared" si="79"/>
        <v>2011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IFERROR(ROUND(E1943/L1943,2),"N/A")</f>
        <v>64.569999999999993</v>
      </c>
      <c r="Q1943" s="10" t="s">
        <v>8317</v>
      </c>
      <c r="R1943" t="s">
        <v>8347</v>
      </c>
      <c r="S1943" s="15">
        <f t="shared" si="78"/>
        <v>41744.290868055556</v>
      </c>
      <c r="T1943">
        <f t="shared" si="79"/>
        <v>2014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IFERROR(ROUND(E1944/L1944,2),"N/A")</f>
        <v>87.44</v>
      </c>
      <c r="Q1944" s="10" t="s">
        <v>8317</v>
      </c>
      <c r="R1944" t="s">
        <v>8347</v>
      </c>
      <c r="S1944" s="15">
        <f t="shared" si="78"/>
        <v>40638.828009259261</v>
      </c>
      <c r="T1944">
        <f t="shared" si="79"/>
        <v>2011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IFERROR(ROUND(E1945/L1945,2),"N/A")</f>
        <v>68.819999999999993</v>
      </c>
      <c r="Q1945" s="10" t="s">
        <v>8317</v>
      </c>
      <c r="R1945" t="s">
        <v>8347</v>
      </c>
      <c r="S1945" s="15">
        <f t="shared" si="78"/>
        <v>42548.269861111112</v>
      </c>
      <c r="T1945">
        <f t="shared" si="79"/>
        <v>2016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IFERROR(ROUND(E1946/L1946,2),"N/A")</f>
        <v>176.2</v>
      </c>
      <c r="Q1946" s="10" t="s">
        <v>8317</v>
      </c>
      <c r="R1946" t="s">
        <v>8347</v>
      </c>
      <c r="S1946" s="15">
        <f t="shared" si="78"/>
        <v>41730.584374999999</v>
      </c>
      <c r="T1946">
        <f t="shared" si="79"/>
        <v>2014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IFERROR(ROUND(E1947/L1947,2),"N/A")</f>
        <v>511.79</v>
      </c>
      <c r="Q1947" s="10" t="s">
        <v>8317</v>
      </c>
      <c r="R1947" t="s">
        <v>8347</v>
      </c>
      <c r="S1947" s="15">
        <f t="shared" si="78"/>
        <v>42157.251828703709</v>
      </c>
      <c r="T1947">
        <f t="shared" si="79"/>
        <v>2015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IFERROR(ROUND(E1948/L1948,2),"N/A")</f>
        <v>160.44</v>
      </c>
      <c r="Q1948" s="10" t="s">
        <v>8317</v>
      </c>
      <c r="R1948" t="s">
        <v>8347</v>
      </c>
      <c r="S1948" s="15">
        <f t="shared" si="78"/>
        <v>41689.150011574071</v>
      </c>
      <c r="T1948">
        <f t="shared" si="79"/>
        <v>2014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IFERROR(ROUND(E1949/L1949,2),"N/A")</f>
        <v>35</v>
      </c>
      <c r="Q1949" s="10" t="s">
        <v>8317</v>
      </c>
      <c r="R1949" t="s">
        <v>8347</v>
      </c>
      <c r="S1949" s="15">
        <f t="shared" si="78"/>
        <v>40102.918055555558</v>
      </c>
      <c r="T1949">
        <f t="shared" si="79"/>
        <v>2009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IFERROR(ROUND(E1950/L1950,2),"N/A")</f>
        <v>188.51</v>
      </c>
      <c r="Q1950" s="10" t="s">
        <v>8317</v>
      </c>
      <c r="R1950" t="s">
        <v>8347</v>
      </c>
      <c r="S1950" s="15">
        <f t="shared" si="78"/>
        <v>42473.604270833333</v>
      </c>
      <c r="T1950">
        <f t="shared" si="79"/>
        <v>2016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IFERROR(ROUND(E1951/L1951,2),"N/A")</f>
        <v>56.2</v>
      </c>
      <c r="Q1951" s="10" t="s">
        <v>8317</v>
      </c>
      <c r="R1951" t="s">
        <v>8347</v>
      </c>
      <c r="S1951" s="15">
        <f t="shared" si="78"/>
        <v>41800.423043981478</v>
      </c>
      <c r="T1951">
        <f t="shared" si="79"/>
        <v>2014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IFERROR(ROUND(E1952/L1952,2),"N/A")</f>
        <v>51.31</v>
      </c>
      <c r="Q1952" s="10" t="s">
        <v>8317</v>
      </c>
      <c r="R1952" t="s">
        <v>8347</v>
      </c>
      <c r="S1952" s="15">
        <f t="shared" si="78"/>
        <v>40624.181400462963</v>
      </c>
      <c r="T1952">
        <f t="shared" si="79"/>
        <v>2011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IFERROR(ROUND(E1953/L1953,2),"N/A")</f>
        <v>127.36</v>
      </c>
      <c r="Q1953" s="10" t="s">
        <v>8317</v>
      </c>
      <c r="R1953" t="s">
        <v>8347</v>
      </c>
      <c r="S1953" s="15">
        <f t="shared" si="78"/>
        <v>42651.420567129629</v>
      </c>
      <c r="T1953">
        <f t="shared" si="79"/>
        <v>2016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IFERROR(ROUND(E1954/L1954,2),"N/A")</f>
        <v>101.86</v>
      </c>
      <c r="Q1954" s="10" t="s">
        <v>8317</v>
      </c>
      <c r="R1954" t="s">
        <v>8347</v>
      </c>
      <c r="S1954" s="15">
        <f t="shared" si="78"/>
        <v>41526.60665509259</v>
      </c>
      <c r="T1954">
        <f t="shared" si="79"/>
        <v>2013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IFERROR(ROUND(E1955/L1955,2),"N/A")</f>
        <v>230.56</v>
      </c>
      <c r="Q1955" s="10" t="s">
        <v>8317</v>
      </c>
      <c r="R1955" t="s">
        <v>8347</v>
      </c>
      <c r="S1955" s="15">
        <f t="shared" si="78"/>
        <v>40941.199826388889</v>
      </c>
      <c r="T1955">
        <f t="shared" si="79"/>
        <v>2012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IFERROR(ROUND(E1956/L1956,2),"N/A")</f>
        <v>842.11</v>
      </c>
      <c r="Q1956" s="10" t="s">
        <v>8317</v>
      </c>
      <c r="R1956" t="s">
        <v>8347</v>
      </c>
      <c r="S1956" s="15">
        <f t="shared" si="78"/>
        <v>42394.580740740741</v>
      </c>
      <c r="T1956">
        <f t="shared" si="79"/>
        <v>2016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IFERROR(ROUND(E1957/L1957,2),"N/A")</f>
        <v>577.28</v>
      </c>
      <c r="Q1957" s="10" t="s">
        <v>8317</v>
      </c>
      <c r="R1957" t="s">
        <v>8347</v>
      </c>
      <c r="S1957" s="15">
        <f t="shared" si="78"/>
        <v>41020.271770833337</v>
      </c>
      <c r="T1957">
        <f t="shared" si="79"/>
        <v>2012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IFERROR(ROUND(E1958/L1958,2),"N/A")</f>
        <v>483.34</v>
      </c>
      <c r="Q1958" s="10" t="s">
        <v>8317</v>
      </c>
      <c r="R1958" t="s">
        <v>8347</v>
      </c>
      <c r="S1958" s="15">
        <f t="shared" si="78"/>
        <v>42067.923668981486</v>
      </c>
      <c r="T1958">
        <f t="shared" si="79"/>
        <v>2015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IFERROR(ROUND(E1959/L1959,2),"N/A")</f>
        <v>76.14</v>
      </c>
      <c r="Q1959" s="10" t="s">
        <v>8317</v>
      </c>
      <c r="R1959" t="s">
        <v>8347</v>
      </c>
      <c r="S1959" s="15">
        <f t="shared" si="78"/>
        <v>41179.098530092589</v>
      </c>
      <c r="T1959">
        <f t="shared" si="79"/>
        <v>2012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IFERROR(ROUND(E1960/L1960,2),"N/A")</f>
        <v>74.11</v>
      </c>
      <c r="Q1960" s="10" t="s">
        <v>8317</v>
      </c>
      <c r="R1960" t="s">
        <v>8347</v>
      </c>
      <c r="S1960" s="15">
        <f t="shared" si="78"/>
        <v>41326.987974537034</v>
      </c>
      <c r="T1960">
        <f t="shared" si="79"/>
        <v>2013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IFERROR(ROUND(E1961/L1961,2),"N/A")</f>
        <v>36.97</v>
      </c>
      <c r="Q1961" s="10" t="s">
        <v>8317</v>
      </c>
      <c r="R1961" t="s">
        <v>8347</v>
      </c>
      <c r="S1961" s="15">
        <f t="shared" si="78"/>
        <v>41871.845601851855</v>
      </c>
      <c r="T1961">
        <f t="shared" si="79"/>
        <v>2014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IFERROR(ROUND(E1962/L1962,2),"N/A")</f>
        <v>2500.9699999999998</v>
      </c>
      <c r="Q1962" s="10" t="s">
        <v>8317</v>
      </c>
      <c r="R1962" t="s">
        <v>8347</v>
      </c>
      <c r="S1962" s="15">
        <f t="shared" si="78"/>
        <v>41964.362743055557</v>
      </c>
      <c r="T1962">
        <f t="shared" si="79"/>
        <v>2014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IFERROR(ROUND(E1963/L1963,2),"N/A")</f>
        <v>67.69</v>
      </c>
      <c r="Q1963" s="10" t="s">
        <v>8317</v>
      </c>
      <c r="R1963" t="s">
        <v>8347</v>
      </c>
      <c r="S1963" s="15">
        <f t="shared" si="78"/>
        <v>41148.194641203707</v>
      </c>
      <c r="T1963">
        <f t="shared" si="79"/>
        <v>2012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IFERROR(ROUND(E1964/L1964,2),"N/A")</f>
        <v>63.05</v>
      </c>
      <c r="Q1964" s="10" t="s">
        <v>8317</v>
      </c>
      <c r="R1964" t="s">
        <v>8347</v>
      </c>
      <c r="S1964" s="15">
        <f t="shared" si="78"/>
        <v>41742.780509259261</v>
      </c>
      <c r="T1964">
        <f t="shared" si="79"/>
        <v>2014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IFERROR(ROUND(E1965/L1965,2),"N/A")</f>
        <v>117.6</v>
      </c>
      <c r="Q1965" s="10" t="s">
        <v>8317</v>
      </c>
      <c r="R1965" t="s">
        <v>8347</v>
      </c>
      <c r="S1965" s="15">
        <f t="shared" si="78"/>
        <v>41863.429791666669</v>
      </c>
      <c r="T1965">
        <f t="shared" si="79"/>
        <v>2014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IFERROR(ROUND(E1966/L1966,2),"N/A")</f>
        <v>180.75</v>
      </c>
      <c r="Q1966" s="10" t="s">
        <v>8317</v>
      </c>
      <c r="R1966" t="s">
        <v>8347</v>
      </c>
      <c r="S1966" s="15">
        <f t="shared" si="78"/>
        <v>42452.272824074069</v>
      </c>
      <c r="T1966">
        <f t="shared" si="79"/>
        <v>2016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IFERROR(ROUND(E1967/L1967,2),"N/A")</f>
        <v>127.32</v>
      </c>
      <c r="Q1967" s="10" t="s">
        <v>8317</v>
      </c>
      <c r="R1967" t="s">
        <v>8347</v>
      </c>
      <c r="S1967" s="15">
        <f t="shared" si="78"/>
        <v>40898.089236111111</v>
      </c>
      <c r="T1967">
        <f t="shared" si="79"/>
        <v>2011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IFERROR(ROUND(E1968/L1968,2),"N/A")</f>
        <v>136.63999999999999</v>
      </c>
      <c r="Q1968" s="10" t="s">
        <v>8317</v>
      </c>
      <c r="R1968" t="s">
        <v>8347</v>
      </c>
      <c r="S1968" s="15">
        <f t="shared" si="78"/>
        <v>41835.540486111109</v>
      </c>
      <c r="T1968">
        <f t="shared" si="79"/>
        <v>2014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IFERROR(ROUND(E1969/L1969,2),"N/A")</f>
        <v>182.78</v>
      </c>
      <c r="Q1969" s="10" t="s">
        <v>8317</v>
      </c>
      <c r="R1969" t="s">
        <v>8347</v>
      </c>
      <c r="S1969" s="15">
        <f t="shared" si="78"/>
        <v>41730.663530092592</v>
      </c>
      <c r="T1969">
        <f t="shared" si="79"/>
        <v>2014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IFERROR(ROUND(E1970/L1970,2),"N/A")</f>
        <v>279.38</v>
      </c>
      <c r="Q1970" s="10" t="s">
        <v>8317</v>
      </c>
      <c r="R1970" t="s">
        <v>8347</v>
      </c>
      <c r="S1970" s="15">
        <f t="shared" si="78"/>
        <v>42676.586979166663</v>
      </c>
      <c r="T1970">
        <f t="shared" si="79"/>
        <v>2016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IFERROR(ROUND(E1971/L1971,2),"N/A")</f>
        <v>61.38</v>
      </c>
      <c r="Q1971" s="10" t="s">
        <v>8317</v>
      </c>
      <c r="R1971" t="s">
        <v>8347</v>
      </c>
      <c r="S1971" s="15">
        <f t="shared" si="78"/>
        <v>42557.792453703703</v>
      </c>
      <c r="T1971">
        <f t="shared" si="79"/>
        <v>2016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IFERROR(ROUND(E1972/L1972,2),"N/A")</f>
        <v>80.73</v>
      </c>
      <c r="Q1972" s="10" t="s">
        <v>8317</v>
      </c>
      <c r="R1972" t="s">
        <v>8347</v>
      </c>
      <c r="S1972" s="15">
        <f t="shared" si="78"/>
        <v>41324.193298611113</v>
      </c>
      <c r="T1972">
        <f t="shared" si="79"/>
        <v>2013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IFERROR(ROUND(E1973/L1973,2),"N/A")</f>
        <v>272.36</v>
      </c>
      <c r="Q1973" s="10" t="s">
        <v>8317</v>
      </c>
      <c r="R1973" t="s">
        <v>8347</v>
      </c>
      <c r="S1973" s="15">
        <f t="shared" si="78"/>
        <v>41561.500706018516</v>
      </c>
      <c r="T1973">
        <f t="shared" si="79"/>
        <v>2013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IFERROR(ROUND(E1974/L1974,2),"N/A")</f>
        <v>70.849999999999994</v>
      </c>
      <c r="Q1974" s="10" t="s">
        <v>8317</v>
      </c>
      <c r="R1974" t="s">
        <v>8347</v>
      </c>
      <c r="S1974" s="15">
        <f t="shared" si="78"/>
        <v>41201.012083333335</v>
      </c>
      <c r="T1974">
        <f t="shared" si="79"/>
        <v>2012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IFERROR(ROUND(E1975/L1975,2),"N/A")</f>
        <v>247.94</v>
      </c>
      <c r="Q1975" s="10" t="s">
        <v>8317</v>
      </c>
      <c r="R1975" t="s">
        <v>8347</v>
      </c>
      <c r="S1975" s="15">
        <f t="shared" si="78"/>
        <v>42549.722962962958</v>
      </c>
      <c r="T1975">
        <f t="shared" si="79"/>
        <v>2016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IFERROR(ROUND(E1976/L1976,2),"N/A")</f>
        <v>186.81</v>
      </c>
      <c r="Q1976" s="10" t="s">
        <v>8317</v>
      </c>
      <c r="R1976" t="s">
        <v>8347</v>
      </c>
      <c r="S1976" s="15">
        <f t="shared" si="78"/>
        <v>41445.334131944444</v>
      </c>
      <c r="T1976">
        <f t="shared" si="79"/>
        <v>2013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IFERROR(ROUND(E1977/L1977,2),"N/A")</f>
        <v>131.99</v>
      </c>
      <c r="Q1977" s="10" t="s">
        <v>8317</v>
      </c>
      <c r="R1977" t="s">
        <v>8347</v>
      </c>
      <c r="S1977" s="15">
        <f t="shared" si="78"/>
        <v>41313.755219907405</v>
      </c>
      <c r="T1977">
        <f t="shared" si="79"/>
        <v>2013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IFERROR(ROUND(E1978/L1978,2),"N/A")</f>
        <v>29.31</v>
      </c>
      <c r="Q1978" s="10" t="s">
        <v>8317</v>
      </c>
      <c r="R1978" t="s">
        <v>8347</v>
      </c>
      <c r="S1978" s="15">
        <f t="shared" si="78"/>
        <v>41438.899594907409</v>
      </c>
      <c r="T1978">
        <f t="shared" si="79"/>
        <v>2013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IFERROR(ROUND(E1979/L1979,2),"N/A")</f>
        <v>245.02</v>
      </c>
      <c r="Q1979" s="10" t="s">
        <v>8317</v>
      </c>
      <c r="R1979" t="s">
        <v>8347</v>
      </c>
      <c r="S1979" s="15">
        <f t="shared" si="78"/>
        <v>42311.216898148152</v>
      </c>
      <c r="T1979">
        <f t="shared" si="79"/>
        <v>2015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IFERROR(ROUND(E1980/L1980,2),"N/A")</f>
        <v>1323.25</v>
      </c>
      <c r="Q1980" s="10" t="s">
        <v>8317</v>
      </c>
      <c r="R1980" t="s">
        <v>8347</v>
      </c>
      <c r="S1980" s="15">
        <f t="shared" si="78"/>
        <v>41039.225601851853</v>
      </c>
      <c r="T1980">
        <f t="shared" si="79"/>
        <v>2012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IFERROR(ROUND(E1981/L1981,2),"N/A")</f>
        <v>282.66000000000003</v>
      </c>
      <c r="Q1981" s="10" t="s">
        <v>8317</v>
      </c>
      <c r="R1981" t="s">
        <v>8347</v>
      </c>
      <c r="S1981" s="15">
        <f t="shared" si="78"/>
        <v>42290.460023148145</v>
      </c>
      <c r="T1981">
        <f t="shared" si="79"/>
        <v>2015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IFERROR(ROUND(E1982/L1982,2),"N/A")</f>
        <v>91.21</v>
      </c>
      <c r="Q1982" s="10" t="s">
        <v>8317</v>
      </c>
      <c r="R1982" t="s">
        <v>8347</v>
      </c>
      <c r="S1982" s="15">
        <f t="shared" si="78"/>
        <v>42423.542384259257</v>
      </c>
      <c r="T1982">
        <f t="shared" si="79"/>
        <v>2016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IFERROR(ROUND(E1983/L1983,2),"N/A")</f>
        <v>31.75</v>
      </c>
      <c r="Q1983" s="10" t="s">
        <v>8336</v>
      </c>
      <c r="R1983" t="s">
        <v>8348</v>
      </c>
      <c r="S1983" s="15">
        <f t="shared" si="78"/>
        <v>41799.725289351853</v>
      </c>
      <c r="T1983">
        <f t="shared" si="79"/>
        <v>2014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t="str">
        <f>IFERROR(ROUND(E1984/L1984,2),"N/A")</f>
        <v>N/A</v>
      </c>
      <c r="Q1984" s="10" t="s">
        <v>8336</v>
      </c>
      <c r="R1984" t="s">
        <v>8348</v>
      </c>
      <c r="S1984" s="15">
        <f t="shared" si="78"/>
        <v>42678.586655092593</v>
      </c>
      <c r="T1984">
        <f t="shared" si="79"/>
        <v>2016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IFERROR(ROUND(E1985/L1985,2),"N/A")</f>
        <v>88.69</v>
      </c>
      <c r="Q1985" s="10" t="s">
        <v>8336</v>
      </c>
      <c r="R1985" t="s">
        <v>8348</v>
      </c>
      <c r="S1985" s="15">
        <f t="shared" si="78"/>
        <v>42593.011782407411</v>
      </c>
      <c r="T1985">
        <f t="shared" si="79"/>
        <v>2016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IFERROR(ROUND(E1986/L1986,2),"N/A")</f>
        <v>453.14</v>
      </c>
      <c r="Q1986" s="10" t="s">
        <v>8336</v>
      </c>
      <c r="R1986" t="s">
        <v>8348</v>
      </c>
      <c r="S1986" s="15">
        <f t="shared" si="78"/>
        <v>41913.790289351848</v>
      </c>
      <c r="T1986">
        <f t="shared" si="79"/>
        <v>2014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IFERROR(ROUND(E1987/L1987,2),"N/A")</f>
        <v>12.75</v>
      </c>
      <c r="Q1987" s="10" t="s">
        <v>8336</v>
      </c>
      <c r="R1987" t="s">
        <v>8348</v>
      </c>
      <c r="S1987" s="15">
        <f t="shared" ref="S1987:S2050" si="80">(((J1987/60)/60)/24)+DATE(1970,1,1)</f>
        <v>42555.698738425926</v>
      </c>
      <c r="T1987">
        <f t="shared" ref="T1987:T2050" si="81">YEAR(S1987)</f>
        <v>2016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IFERROR(ROUND(E1988/L1988,2),"N/A")</f>
        <v>1</v>
      </c>
      <c r="Q1988" s="10" t="s">
        <v>8336</v>
      </c>
      <c r="R1988" t="s">
        <v>8348</v>
      </c>
      <c r="S1988" s="15">
        <f t="shared" si="80"/>
        <v>42413.433831018512</v>
      </c>
      <c r="T1988">
        <f t="shared" si="81"/>
        <v>2016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IFERROR(ROUND(E1989/L1989,2),"N/A")</f>
        <v>83.43</v>
      </c>
      <c r="Q1989" s="10" t="s">
        <v>8336</v>
      </c>
      <c r="R1989" t="s">
        <v>8348</v>
      </c>
      <c r="S1989" s="15">
        <f t="shared" si="80"/>
        <v>42034.639768518522</v>
      </c>
      <c r="T1989">
        <f t="shared" si="81"/>
        <v>2015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IFERROR(ROUND(E1990/L1990,2),"N/A")</f>
        <v>25</v>
      </c>
      <c r="Q1990" s="10" t="s">
        <v>8336</v>
      </c>
      <c r="R1990" t="s">
        <v>8348</v>
      </c>
      <c r="S1990" s="15">
        <f t="shared" si="80"/>
        <v>42206.763217592597</v>
      </c>
      <c r="T1990">
        <f t="shared" si="81"/>
        <v>2015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IFERROR(ROUND(E1991/L1991,2),"N/A")</f>
        <v>50</v>
      </c>
      <c r="Q1991" s="10" t="s">
        <v>8336</v>
      </c>
      <c r="R1991" t="s">
        <v>8348</v>
      </c>
      <c r="S1991" s="15">
        <f t="shared" si="80"/>
        <v>42685.680648148147</v>
      </c>
      <c r="T1991">
        <f t="shared" si="81"/>
        <v>2016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IFERROR(ROUND(E1992/L1992,2),"N/A")</f>
        <v>101.8</v>
      </c>
      <c r="Q1992" s="10" t="s">
        <v>8336</v>
      </c>
      <c r="R1992" t="s">
        <v>8348</v>
      </c>
      <c r="S1992" s="15">
        <f t="shared" si="80"/>
        <v>42398.195972222224</v>
      </c>
      <c r="T1992">
        <f t="shared" si="81"/>
        <v>2016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IFERROR(ROUND(E1993/L1993,2),"N/A")</f>
        <v>46.67</v>
      </c>
      <c r="Q1993" s="10" t="s">
        <v>8336</v>
      </c>
      <c r="R1993" t="s">
        <v>8348</v>
      </c>
      <c r="S1993" s="15">
        <f t="shared" si="80"/>
        <v>42167.89335648148</v>
      </c>
      <c r="T1993">
        <f t="shared" si="81"/>
        <v>2015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IFERROR(ROUND(E1994/L1994,2),"N/A")</f>
        <v>1</v>
      </c>
      <c r="Q1994" s="10" t="s">
        <v>8336</v>
      </c>
      <c r="R1994" t="s">
        <v>8348</v>
      </c>
      <c r="S1994" s="15">
        <f t="shared" si="80"/>
        <v>42023.143414351856</v>
      </c>
      <c r="T1994">
        <f t="shared" si="81"/>
        <v>2015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t="str">
        <f>IFERROR(ROUND(E1995/L1995,2),"N/A")</f>
        <v>N/A</v>
      </c>
      <c r="Q1995" s="10" t="s">
        <v>8336</v>
      </c>
      <c r="R1995" t="s">
        <v>8348</v>
      </c>
      <c r="S1995" s="15">
        <f t="shared" si="80"/>
        <v>42329.58839120371</v>
      </c>
      <c r="T1995">
        <f t="shared" si="81"/>
        <v>2015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t="str">
        <f>IFERROR(ROUND(E1996/L1996,2),"N/A")</f>
        <v>N/A</v>
      </c>
      <c r="Q1996" s="10" t="s">
        <v>8336</v>
      </c>
      <c r="R1996" t="s">
        <v>8348</v>
      </c>
      <c r="S1996" s="15">
        <f t="shared" si="80"/>
        <v>42651.006273148145</v>
      </c>
      <c r="T1996">
        <f t="shared" si="81"/>
        <v>2016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IFERROR(ROUND(E1997/L1997,2),"N/A")</f>
        <v>26</v>
      </c>
      <c r="Q1997" s="10" t="s">
        <v>8336</v>
      </c>
      <c r="R1997" t="s">
        <v>8348</v>
      </c>
      <c r="S1997" s="15">
        <f t="shared" si="80"/>
        <v>42181.902037037042</v>
      </c>
      <c r="T1997">
        <f t="shared" si="81"/>
        <v>2015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t="str">
        <f>IFERROR(ROUND(E1998/L1998,2),"N/A")</f>
        <v>N/A</v>
      </c>
      <c r="Q1998" s="10" t="s">
        <v>8336</v>
      </c>
      <c r="R1998" t="s">
        <v>8348</v>
      </c>
      <c r="S1998" s="15">
        <f t="shared" si="80"/>
        <v>41800.819571759261</v>
      </c>
      <c r="T1998">
        <f t="shared" si="81"/>
        <v>2014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t="str">
        <f>IFERROR(ROUND(E1999/L1999,2),"N/A")</f>
        <v>N/A</v>
      </c>
      <c r="Q1999" s="10" t="s">
        <v>8336</v>
      </c>
      <c r="R1999" t="s">
        <v>8348</v>
      </c>
      <c r="S1999" s="15">
        <f t="shared" si="80"/>
        <v>41847.930694444447</v>
      </c>
      <c r="T1999">
        <f t="shared" si="81"/>
        <v>2014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IFERROR(ROUND(E2000/L2000,2),"N/A")</f>
        <v>218.33</v>
      </c>
      <c r="Q2000" s="10" t="s">
        <v>8336</v>
      </c>
      <c r="R2000" t="s">
        <v>8348</v>
      </c>
      <c r="S2000" s="15">
        <f t="shared" si="80"/>
        <v>41807.118495370371</v>
      </c>
      <c r="T2000">
        <f t="shared" si="81"/>
        <v>2014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IFERROR(ROUND(E2001/L2001,2),"N/A")</f>
        <v>33.71</v>
      </c>
      <c r="Q2001" s="10" t="s">
        <v>8336</v>
      </c>
      <c r="R2001" t="s">
        <v>8348</v>
      </c>
      <c r="S2001" s="15">
        <f t="shared" si="80"/>
        <v>41926.482731481483</v>
      </c>
      <c r="T2001">
        <f t="shared" si="81"/>
        <v>2014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IFERROR(ROUND(E2002/L2002,2),"N/A")</f>
        <v>25</v>
      </c>
      <c r="Q2002" s="10" t="s">
        <v>8336</v>
      </c>
      <c r="R2002" t="s">
        <v>8348</v>
      </c>
      <c r="S2002" s="15">
        <f t="shared" si="80"/>
        <v>42345.951539351852</v>
      </c>
      <c r="T2002">
        <f t="shared" si="81"/>
        <v>2015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IFERROR(ROUND(E2003/L2003,2),"N/A")</f>
        <v>128.38999999999999</v>
      </c>
      <c r="Q2003" s="10" t="s">
        <v>8317</v>
      </c>
      <c r="R2003" t="s">
        <v>8347</v>
      </c>
      <c r="S2003" s="15">
        <f t="shared" si="80"/>
        <v>42136.209675925929</v>
      </c>
      <c r="T2003">
        <f t="shared" si="81"/>
        <v>2015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IFERROR(ROUND(E2004/L2004,2),"N/A")</f>
        <v>78.83</v>
      </c>
      <c r="Q2004" s="10" t="s">
        <v>8317</v>
      </c>
      <c r="R2004" t="s">
        <v>8347</v>
      </c>
      <c r="S2004" s="15">
        <f t="shared" si="80"/>
        <v>42728.71230324074</v>
      </c>
      <c r="T2004">
        <f t="shared" si="81"/>
        <v>2016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IFERROR(ROUND(E2005/L2005,2),"N/A")</f>
        <v>91.76</v>
      </c>
      <c r="Q2005" s="10" t="s">
        <v>8317</v>
      </c>
      <c r="R2005" t="s">
        <v>8347</v>
      </c>
      <c r="S2005" s="15">
        <f t="shared" si="80"/>
        <v>40347.125601851854</v>
      </c>
      <c r="T2005">
        <f t="shared" si="81"/>
        <v>2010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IFERROR(ROUND(E2006/L2006,2),"N/A")</f>
        <v>331.1</v>
      </c>
      <c r="Q2006" s="10" t="s">
        <v>8317</v>
      </c>
      <c r="R2006" t="s">
        <v>8347</v>
      </c>
      <c r="S2006" s="15">
        <f t="shared" si="80"/>
        <v>41800.604895833334</v>
      </c>
      <c r="T2006">
        <f t="shared" si="81"/>
        <v>2014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IFERROR(ROUND(E2007/L2007,2),"N/A")</f>
        <v>194.26</v>
      </c>
      <c r="Q2007" s="10" t="s">
        <v>8317</v>
      </c>
      <c r="R2007" t="s">
        <v>8347</v>
      </c>
      <c r="S2007" s="15">
        <f t="shared" si="80"/>
        <v>41535.812708333331</v>
      </c>
      <c r="T2007">
        <f t="shared" si="81"/>
        <v>2013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IFERROR(ROUND(E2008/L2008,2),"N/A")</f>
        <v>408.98</v>
      </c>
      <c r="Q2008" s="10" t="s">
        <v>8317</v>
      </c>
      <c r="R2008" t="s">
        <v>8347</v>
      </c>
      <c r="S2008" s="15">
        <f t="shared" si="80"/>
        <v>41941.500520833331</v>
      </c>
      <c r="T2008">
        <f t="shared" si="81"/>
        <v>2014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IFERROR(ROUND(E2009/L2009,2),"N/A")</f>
        <v>84.46</v>
      </c>
      <c r="Q2009" s="10" t="s">
        <v>8317</v>
      </c>
      <c r="R2009" t="s">
        <v>8347</v>
      </c>
      <c r="S2009" s="15">
        <f t="shared" si="80"/>
        <v>40347.837800925925</v>
      </c>
      <c r="T2009">
        <f t="shared" si="81"/>
        <v>2010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IFERROR(ROUND(E2010/L2010,2),"N/A")</f>
        <v>44.85</v>
      </c>
      <c r="Q2010" s="10" t="s">
        <v>8317</v>
      </c>
      <c r="R2010" t="s">
        <v>8347</v>
      </c>
      <c r="S2010" s="15">
        <f t="shared" si="80"/>
        <v>40761.604421296295</v>
      </c>
      <c r="T2010">
        <f t="shared" si="81"/>
        <v>2011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IFERROR(ROUND(E2011/L2011,2),"N/A")</f>
        <v>383.36</v>
      </c>
      <c r="Q2011" s="10" t="s">
        <v>8317</v>
      </c>
      <c r="R2011" t="s">
        <v>8347</v>
      </c>
      <c r="S2011" s="15">
        <f t="shared" si="80"/>
        <v>42661.323414351849</v>
      </c>
      <c r="T2011">
        <f t="shared" si="81"/>
        <v>2016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IFERROR(ROUND(E2012/L2012,2),"N/A")</f>
        <v>55.28</v>
      </c>
      <c r="Q2012" s="10" t="s">
        <v>8317</v>
      </c>
      <c r="R2012" t="s">
        <v>8347</v>
      </c>
      <c r="S2012" s="15">
        <f t="shared" si="80"/>
        <v>42570.996423611112</v>
      </c>
      <c r="T2012">
        <f t="shared" si="81"/>
        <v>2016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IFERROR(ROUND(E2013/L2013,2),"N/A")</f>
        <v>422.02</v>
      </c>
      <c r="Q2013" s="10" t="s">
        <v>8317</v>
      </c>
      <c r="R2013" t="s">
        <v>8347</v>
      </c>
      <c r="S2013" s="15">
        <f t="shared" si="80"/>
        <v>42347.358483796299</v>
      </c>
      <c r="T2013">
        <f t="shared" si="81"/>
        <v>2015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IFERROR(ROUND(E2014/L2014,2),"N/A")</f>
        <v>64.180000000000007</v>
      </c>
      <c r="Q2014" s="10" t="s">
        <v>8317</v>
      </c>
      <c r="R2014" t="s">
        <v>8347</v>
      </c>
      <c r="S2014" s="15">
        <f t="shared" si="80"/>
        <v>42010.822233796294</v>
      </c>
      <c r="T2014">
        <f t="shared" si="81"/>
        <v>2015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IFERROR(ROUND(E2015/L2015,2),"N/A")</f>
        <v>173.58</v>
      </c>
      <c r="Q2015" s="10" t="s">
        <v>8317</v>
      </c>
      <c r="R2015" t="s">
        <v>8347</v>
      </c>
      <c r="S2015" s="15">
        <f t="shared" si="80"/>
        <v>42499.960810185185</v>
      </c>
      <c r="T2015">
        <f t="shared" si="81"/>
        <v>2016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IFERROR(ROUND(E2016/L2016,2),"N/A")</f>
        <v>88.6</v>
      </c>
      <c r="Q2016" s="10" t="s">
        <v>8317</v>
      </c>
      <c r="R2016" t="s">
        <v>8347</v>
      </c>
      <c r="S2016" s="15">
        <f t="shared" si="80"/>
        <v>41324.214571759258</v>
      </c>
      <c r="T2016">
        <f t="shared" si="81"/>
        <v>2013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IFERROR(ROUND(E2017/L2017,2),"N/A")</f>
        <v>50.22</v>
      </c>
      <c r="Q2017" s="10" t="s">
        <v>8317</v>
      </c>
      <c r="R2017" t="s">
        <v>8347</v>
      </c>
      <c r="S2017" s="15">
        <f t="shared" si="80"/>
        <v>40765.876886574071</v>
      </c>
      <c r="T2017">
        <f t="shared" si="81"/>
        <v>2011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IFERROR(ROUND(E2018/L2018,2),"N/A")</f>
        <v>192.39</v>
      </c>
      <c r="Q2018" s="10" t="s">
        <v>8317</v>
      </c>
      <c r="R2018" t="s">
        <v>8347</v>
      </c>
      <c r="S2018" s="15">
        <f t="shared" si="80"/>
        <v>41312.88077546296</v>
      </c>
      <c r="T2018">
        <f t="shared" si="81"/>
        <v>2013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IFERROR(ROUND(E2019/L2019,2),"N/A")</f>
        <v>73.42</v>
      </c>
      <c r="Q2019" s="10" t="s">
        <v>8317</v>
      </c>
      <c r="R2019" t="s">
        <v>8347</v>
      </c>
      <c r="S2019" s="15">
        <f t="shared" si="80"/>
        <v>40961.057349537034</v>
      </c>
      <c r="T2019">
        <f t="shared" si="81"/>
        <v>2012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IFERROR(ROUND(E2020/L2020,2),"N/A")</f>
        <v>147.68</v>
      </c>
      <c r="Q2020" s="10" t="s">
        <v>8317</v>
      </c>
      <c r="R2020" t="s">
        <v>8347</v>
      </c>
      <c r="S2020" s="15">
        <f t="shared" si="80"/>
        <v>42199.365844907406</v>
      </c>
      <c r="T2020">
        <f t="shared" si="81"/>
        <v>2015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IFERROR(ROUND(E2021/L2021,2),"N/A")</f>
        <v>108.97</v>
      </c>
      <c r="Q2021" s="10" t="s">
        <v>8317</v>
      </c>
      <c r="R2021" t="s">
        <v>8347</v>
      </c>
      <c r="S2021" s="15">
        <f t="shared" si="80"/>
        <v>42605.70857638889</v>
      </c>
      <c r="T2021">
        <f t="shared" si="81"/>
        <v>2016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IFERROR(ROUND(E2022/L2022,2),"N/A")</f>
        <v>23.65</v>
      </c>
      <c r="Q2022" s="10" t="s">
        <v>8317</v>
      </c>
      <c r="R2022" t="s">
        <v>8347</v>
      </c>
      <c r="S2022" s="15">
        <f t="shared" si="80"/>
        <v>41737.097499999996</v>
      </c>
      <c r="T2022">
        <f t="shared" si="81"/>
        <v>2014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IFERROR(ROUND(E2023/L2023,2),"N/A")</f>
        <v>147.94999999999999</v>
      </c>
      <c r="Q2023" s="10" t="s">
        <v>8317</v>
      </c>
      <c r="R2023" t="s">
        <v>8347</v>
      </c>
      <c r="S2023" s="15">
        <f t="shared" si="80"/>
        <v>41861.070567129631</v>
      </c>
      <c r="T2023">
        <f t="shared" si="81"/>
        <v>2014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IFERROR(ROUND(E2024/L2024,2),"N/A")</f>
        <v>385.04</v>
      </c>
      <c r="Q2024" s="10" t="s">
        <v>8317</v>
      </c>
      <c r="R2024" t="s">
        <v>8347</v>
      </c>
      <c r="S2024" s="15">
        <f t="shared" si="80"/>
        <v>42502.569120370375</v>
      </c>
      <c r="T2024">
        <f t="shared" si="81"/>
        <v>2016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IFERROR(ROUND(E2025/L2025,2),"N/A")</f>
        <v>457.39</v>
      </c>
      <c r="Q2025" s="10" t="s">
        <v>8317</v>
      </c>
      <c r="R2025" t="s">
        <v>8347</v>
      </c>
      <c r="S2025" s="15">
        <f t="shared" si="80"/>
        <v>42136.420752314814</v>
      </c>
      <c r="T2025">
        <f t="shared" si="81"/>
        <v>2015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IFERROR(ROUND(E2026/L2026,2),"N/A")</f>
        <v>222.99</v>
      </c>
      <c r="Q2026" s="10" t="s">
        <v>8317</v>
      </c>
      <c r="R2026" t="s">
        <v>8347</v>
      </c>
      <c r="S2026" s="15">
        <f t="shared" si="80"/>
        <v>41099.966944444444</v>
      </c>
      <c r="T2026">
        <f t="shared" si="81"/>
        <v>2012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IFERROR(ROUND(E2027/L2027,2),"N/A")</f>
        <v>220.74</v>
      </c>
      <c r="Q2027" s="10" t="s">
        <v>8317</v>
      </c>
      <c r="R2027" t="s">
        <v>8347</v>
      </c>
      <c r="S2027" s="15">
        <f t="shared" si="80"/>
        <v>42136.184560185182</v>
      </c>
      <c r="T2027">
        <f t="shared" si="81"/>
        <v>2015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IFERROR(ROUND(E2028/L2028,2),"N/A")</f>
        <v>73.5</v>
      </c>
      <c r="Q2028" s="10" t="s">
        <v>8317</v>
      </c>
      <c r="R2028" t="s">
        <v>8347</v>
      </c>
      <c r="S2028" s="15">
        <f t="shared" si="80"/>
        <v>41704.735937500001</v>
      </c>
      <c r="T2028">
        <f t="shared" si="81"/>
        <v>2014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IFERROR(ROUND(E2029/L2029,2),"N/A")</f>
        <v>223.1</v>
      </c>
      <c r="Q2029" s="10" t="s">
        <v>8317</v>
      </c>
      <c r="R2029" t="s">
        <v>8347</v>
      </c>
      <c r="S2029" s="15">
        <f t="shared" si="80"/>
        <v>42048.813877314817</v>
      </c>
      <c r="T2029">
        <f t="shared" si="81"/>
        <v>2015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IFERROR(ROUND(E2030/L2030,2),"N/A")</f>
        <v>47.91</v>
      </c>
      <c r="Q2030" s="10" t="s">
        <v>8317</v>
      </c>
      <c r="R2030" t="s">
        <v>8347</v>
      </c>
      <c r="S2030" s="15">
        <f t="shared" si="80"/>
        <v>40215.919050925928</v>
      </c>
      <c r="T2030">
        <f t="shared" si="81"/>
        <v>2010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IFERROR(ROUND(E2031/L2031,2),"N/A")</f>
        <v>96.06</v>
      </c>
      <c r="Q2031" s="10" t="s">
        <v>8317</v>
      </c>
      <c r="R2031" t="s">
        <v>8347</v>
      </c>
      <c r="S2031" s="15">
        <f t="shared" si="80"/>
        <v>41848.021770833337</v>
      </c>
      <c r="T2031">
        <f t="shared" si="81"/>
        <v>2014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IFERROR(ROUND(E2032/L2032,2),"N/A")</f>
        <v>118.61</v>
      </c>
      <c r="Q2032" s="10" t="s">
        <v>8317</v>
      </c>
      <c r="R2032" t="s">
        <v>8347</v>
      </c>
      <c r="S2032" s="15">
        <f t="shared" si="80"/>
        <v>41212.996481481481</v>
      </c>
      <c r="T2032">
        <f t="shared" si="81"/>
        <v>2012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IFERROR(ROUND(E2033/L2033,2),"N/A")</f>
        <v>118.45</v>
      </c>
      <c r="Q2033" s="10" t="s">
        <v>8317</v>
      </c>
      <c r="R2033" t="s">
        <v>8347</v>
      </c>
      <c r="S2033" s="15">
        <f t="shared" si="80"/>
        <v>41975.329317129625</v>
      </c>
      <c r="T2033">
        <f t="shared" si="81"/>
        <v>2014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IFERROR(ROUND(E2034/L2034,2),"N/A")</f>
        <v>143.21</v>
      </c>
      <c r="Q2034" s="10" t="s">
        <v>8317</v>
      </c>
      <c r="R2034" t="s">
        <v>8347</v>
      </c>
      <c r="S2034" s="15">
        <f t="shared" si="80"/>
        <v>42689.565671296295</v>
      </c>
      <c r="T2034">
        <f t="shared" si="81"/>
        <v>2016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IFERROR(ROUND(E2035/L2035,2),"N/A")</f>
        <v>282.72000000000003</v>
      </c>
      <c r="Q2035" s="10" t="s">
        <v>8317</v>
      </c>
      <c r="R2035" t="s">
        <v>8347</v>
      </c>
      <c r="S2035" s="15">
        <f t="shared" si="80"/>
        <v>41725.082384259258</v>
      </c>
      <c r="T2035">
        <f t="shared" si="81"/>
        <v>2014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IFERROR(ROUND(E2036/L2036,2),"N/A")</f>
        <v>593.94000000000005</v>
      </c>
      <c r="Q2036" s="10" t="s">
        <v>8317</v>
      </c>
      <c r="R2036" t="s">
        <v>8347</v>
      </c>
      <c r="S2036" s="15">
        <f t="shared" si="80"/>
        <v>42076.130011574074</v>
      </c>
      <c r="T2036">
        <f t="shared" si="81"/>
        <v>2015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IFERROR(ROUND(E2037/L2037,2),"N/A")</f>
        <v>262.16000000000003</v>
      </c>
      <c r="Q2037" s="10" t="s">
        <v>8317</v>
      </c>
      <c r="R2037" t="s">
        <v>8347</v>
      </c>
      <c r="S2037" s="15">
        <f t="shared" si="80"/>
        <v>42311.625081018516</v>
      </c>
      <c r="T2037">
        <f t="shared" si="81"/>
        <v>2015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IFERROR(ROUND(E2038/L2038,2),"N/A")</f>
        <v>46.58</v>
      </c>
      <c r="Q2038" s="10" t="s">
        <v>8317</v>
      </c>
      <c r="R2038" t="s">
        <v>8347</v>
      </c>
      <c r="S2038" s="15">
        <f t="shared" si="80"/>
        <v>41738.864803240744</v>
      </c>
      <c r="T2038">
        <f t="shared" si="81"/>
        <v>2014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IFERROR(ROUND(E2039/L2039,2),"N/A")</f>
        <v>70.040000000000006</v>
      </c>
      <c r="Q2039" s="10" t="s">
        <v>8317</v>
      </c>
      <c r="R2039" t="s">
        <v>8347</v>
      </c>
      <c r="S2039" s="15">
        <f t="shared" si="80"/>
        <v>41578.210104166668</v>
      </c>
      <c r="T2039">
        <f t="shared" si="81"/>
        <v>2013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IFERROR(ROUND(E2040/L2040,2),"N/A")</f>
        <v>164.91</v>
      </c>
      <c r="Q2040" s="10" t="s">
        <v>8317</v>
      </c>
      <c r="R2040" t="s">
        <v>8347</v>
      </c>
      <c r="S2040" s="15">
        <f t="shared" si="80"/>
        <v>41424.27107638889</v>
      </c>
      <c r="T2040">
        <f t="shared" si="81"/>
        <v>2013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IFERROR(ROUND(E2041/L2041,2),"N/A")</f>
        <v>449.26</v>
      </c>
      <c r="Q2041" s="10" t="s">
        <v>8317</v>
      </c>
      <c r="R2041" t="s">
        <v>8347</v>
      </c>
      <c r="S2041" s="15">
        <f t="shared" si="80"/>
        <v>42675.438946759255</v>
      </c>
      <c r="T2041">
        <f t="shared" si="81"/>
        <v>2016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IFERROR(ROUND(E2042/L2042,2),"N/A")</f>
        <v>27.47</v>
      </c>
      <c r="Q2042" s="10" t="s">
        <v>8317</v>
      </c>
      <c r="R2042" t="s">
        <v>8347</v>
      </c>
      <c r="S2042" s="15">
        <f t="shared" si="80"/>
        <v>41578.927118055559</v>
      </c>
      <c r="T2042">
        <f t="shared" si="81"/>
        <v>2013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IFERROR(ROUND(E2043/L2043,2),"N/A")</f>
        <v>143.97999999999999</v>
      </c>
      <c r="Q2043" s="10" t="s">
        <v>8317</v>
      </c>
      <c r="R2043" t="s">
        <v>8347</v>
      </c>
      <c r="S2043" s="15">
        <f t="shared" si="80"/>
        <v>42654.525775462964</v>
      </c>
      <c r="T2043">
        <f t="shared" si="81"/>
        <v>2016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IFERROR(ROUND(E2044/L2044,2),"N/A")</f>
        <v>88.24</v>
      </c>
      <c r="Q2044" s="10" t="s">
        <v>8317</v>
      </c>
      <c r="R2044" t="s">
        <v>8347</v>
      </c>
      <c r="S2044" s="15">
        <f t="shared" si="80"/>
        <v>42331.708032407405</v>
      </c>
      <c r="T2044">
        <f t="shared" si="81"/>
        <v>2015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IFERROR(ROUND(E2045/L2045,2),"N/A")</f>
        <v>36.33</v>
      </c>
      <c r="Q2045" s="10" t="s">
        <v>8317</v>
      </c>
      <c r="R2045" t="s">
        <v>8347</v>
      </c>
      <c r="S2045" s="15">
        <f t="shared" si="80"/>
        <v>42661.176817129628</v>
      </c>
      <c r="T2045">
        <f t="shared" si="81"/>
        <v>2016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IFERROR(ROUND(E2046/L2046,2),"N/A")</f>
        <v>90.18</v>
      </c>
      <c r="Q2046" s="10" t="s">
        <v>8317</v>
      </c>
      <c r="R2046" t="s">
        <v>8347</v>
      </c>
      <c r="S2046" s="15">
        <f t="shared" si="80"/>
        <v>42138.684189814812</v>
      </c>
      <c r="T2046">
        <f t="shared" si="81"/>
        <v>2015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IFERROR(ROUND(E2047/L2047,2),"N/A")</f>
        <v>152.62</v>
      </c>
      <c r="Q2047" s="10" t="s">
        <v>8317</v>
      </c>
      <c r="R2047" t="s">
        <v>8347</v>
      </c>
      <c r="S2047" s="15">
        <f t="shared" si="80"/>
        <v>41069.088506944441</v>
      </c>
      <c r="T2047">
        <f t="shared" si="81"/>
        <v>2012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IFERROR(ROUND(E2048/L2048,2),"N/A")</f>
        <v>55.81</v>
      </c>
      <c r="Q2048" s="10" t="s">
        <v>8317</v>
      </c>
      <c r="R2048" t="s">
        <v>8347</v>
      </c>
      <c r="S2048" s="15">
        <f t="shared" si="80"/>
        <v>41387.171805555554</v>
      </c>
      <c r="T2048">
        <f t="shared" si="81"/>
        <v>2013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IFERROR(ROUND(E2049/L2049,2),"N/A")</f>
        <v>227.85</v>
      </c>
      <c r="Q2049" s="10" t="s">
        <v>8317</v>
      </c>
      <c r="R2049" t="s">
        <v>8347</v>
      </c>
      <c r="S2049" s="15">
        <f t="shared" si="80"/>
        <v>42081.903587962966</v>
      </c>
      <c r="T2049">
        <f t="shared" si="81"/>
        <v>2015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IFERROR(ROUND(E2050/L2050,2),"N/A")</f>
        <v>91.83</v>
      </c>
      <c r="Q2050" s="10" t="s">
        <v>8317</v>
      </c>
      <c r="R2050" t="s">
        <v>8347</v>
      </c>
      <c r="S2050" s="15">
        <f t="shared" si="80"/>
        <v>41387.651516203703</v>
      </c>
      <c r="T2050">
        <f t="shared" si="81"/>
        <v>2013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IFERROR(ROUND(E2051/L2051,2),"N/A")</f>
        <v>80.989999999999995</v>
      </c>
      <c r="Q2051" s="10" t="s">
        <v>8317</v>
      </c>
      <c r="R2051" t="s">
        <v>8347</v>
      </c>
      <c r="S2051" s="15">
        <f t="shared" ref="S2051:S2114" si="82">(((J2051/60)/60)/24)+DATE(1970,1,1)</f>
        <v>41575.527349537035</v>
      </c>
      <c r="T2051">
        <f t="shared" ref="T2051:T2114" si="83">YEAR(S2051)</f>
        <v>2013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IFERROR(ROUND(E2052/L2052,2),"N/A")</f>
        <v>278.39</v>
      </c>
      <c r="Q2052" s="10" t="s">
        <v>8317</v>
      </c>
      <c r="R2052" t="s">
        <v>8347</v>
      </c>
      <c r="S2052" s="15">
        <f t="shared" si="82"/>
        <v>42115.071504629625</v>
      </c>
      <c r="T2052">
        <f t="shared" si="83"/>
        <v>2015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IFERROR(ROUND(E2053/L2053,2),"N/A")</f>
        <v>43.1</v>
      </c>
      <c r="Q2053" s="10" t="s">
        <v>8317</v>
      </c>
      <c r="R2053" t="s">
        <v>8347</v>
      </c>
      <c r="S2053" s="15">
        <f t="shared" si="82"/>
        <v>41604.022418981483</v>
      </c>
      <c r="T2053">
        <f t="shared" si="83"/>
        <v>2013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IFERROR(ROUND(E2054/L2054,2),"N/A")</f>
        <v>326.29000000000002</v>
      </c>
      <c r="Q2054" s="10" t="s">
        <v>8317</v>
      </c>
      <c r="R2054" t="s">
        <v>8347</v>
      </c>
      <c r="S2054" s="15">
        <f t="shared" si="82"/>
        <v>42375.08394675926</v>
      </c>
      <c r="T2054">
        <f t="shared" si="83"/>
        <v>2016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IFERROR(ROUND(E2055/L2055,2),"N/A")</f>
        <v>41.74</v>
      </c>
      <c r="Q2055" s="10" t="s">
        <v>8317</v>
      </c>
      <c r="R2055" t="s">
        <v>8347</v>
      </c>
      <c r="S2055" s="15">
        <f t="shared" si="82"/>
        <v>42303.617488425924</v>
      </c>
      <c r="T2055">
        <f t="shared" si="83"/>
        <v>2015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IFERROR(ROUND(E2056/L2056,2),"N/A")</f>
        <v>64.02</v>
      </c>
      <c r="Q2056" s="10" t="s">
        <v>8317</v>
      </c>
      <c r="R2056" t="s">
        <v>8347</v>
      </c>
      <c r="S2056" s="15">
        <f t="shared" si="82"/>
        <v>41731.520949074074</v>
      </c>
      <c r="T2056">
        <f t="shared" si="83"/>
        <v>2014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IFERROR(ROUND(E2057/L2057,2),"N/A")</f>
        <v>99.46</v>
      </c>
      <c r="Q2057" s="10" t="s">
        <v>8317</v>
      </c>
      <c r="R2057" t="s">
        <v>8347</v>
      </c>
      <c r="S2057" s="15">
        <f t="shared" si="82"/>
        <v>41946.674108796295</v>
      </c>
      <c r="T2057">
        <f t="shared" si="83"/>
        <v>2014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IFERROR(ROUND(E2058/L2058,2),"N/A")</f>
        <v>138.49</v>
      </c>
      <c r="Q2058" s="10" t="s">
        <v>8317</v>
      </c>
      <c r="R2058" t="s">
        <v>8347</v>
      </c>
      <c r="S2058" s="15">
        <f t="shared" si="82"/>
        <v>41351.76090277778</v>
      </c>
      <c r="T2058">
        <f t="shared" si="83"/>
        <v>2013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IFERROR(ROUND(E2059/L2059,2),"N/A")</f>
        <v>45.55</v>
      </c>
      <c r="Q2059" s="10" t="s">
        <v>8317</v>
      </c>
      <c r="R2059" t="s">
        <v>8347</v>
      </c>
      <c r="S2059" s="15">
        <f t="shared" si="82"/>
        <v>42396.494583333333</v>
      </c>
      <c r="T2059">
        <f t="shared" si="83"/>
        <v>2016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IFERROR(ROUND(E2060/L2060,2),"N/A")</f>
        <v>10.51</v>
      </c>
      <c r="Q2060" s="10" t="s">
        <v>8317</v>
      </c>
      <c r="R2060" t="s">
        <v>8347</v>
      </c>
      <c r="S2060" s="15">
        <f t="shared" si="82"/>
        <v>42026.370717592596</v>
      </c>
      <c r="T2060">
        <f t="shared" si="83"/>
        <v>2015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IFERROR(ROUND(E2061/L2061,2),"N/A")</f>
        <v>114.77</v>
      </c>
      <c r="Q2061" s="10" t="s">
        <v>8317</v>
      </c>
      <c r="R2061" t="s">
        <v>8347</v>
      </c>
      <c r="S2061" s="15">
        <f t="shared" si="82"/>
        <v>42361.602476851855</v>
      </c>
      <c r="T2061">
        <f t="shared" si="83"/>
        <v>2015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IFERROR(ROUND(E2062/L2062,2),"N/A")</f>
        <v>36</v>
      </c>
      <c r="Q2062" s="10" t="s">
        <v>8317</v>
      </c>
      <c r="R2062" t="s">
        <v>8347</v>
      </c>
      <c r="S2062" s="15">
        <f t="shared" si="82"/>
        <v>41783.642939814818</v>
      </c>
      <c r="T2062">
        <f t="shared" si="83"/>
        <v>2014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IFERROR(ROUND(E2063/L2063,2),"N/A")</f>
        <v>154.16999999999999</v>
      </c>
      <c r="Q2063" s="10" t="s">
        <v>8317</v>
      </c>
      <c r="R2063" t="s">
        <v>8347</v>
      </c>
      <c r="S2063" s="15">
        <f t="shared" si="82"/>
        <v>42705.764513888891</v>
      </c>
      <c r="T2063">
        <f t="shared" si="83"/>
        <v>2016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IFERROR(ROUND(E2064/L2064,2),"N/A")</f>
        <v>566.39</v>
      </c>
      <c r="Q2064" s="10" t="s">
        <v>8317</v>
      </c>
      <c r="R2064" t="s">
        <v>8347</v>
      </c>
      <c r="S2064" s="15">
        <f t="shared" si="82"/>
        <v>42423.3830787037</v>
      </c>
      <c r="T2064">
        <f t="shared" si="83"/>
        <v>2016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IFERROR(ROUND(E2065/L2065,2),"N/A")</f>
        <v>120.86</v>
      </c>
      <c r="Q2065" s="10" t="s">
        <v>8317</v>
      </c>
      <c r="R2065" t="s">
        <v>8347</v>
      </c>
      <c r="S2065" s="15">
        <f t="shared" si="82"/>
        <v>42472.73265046296</v>
      </c>
      <c r="T2065">
        <f t="shared" si="83"/>
        <v>2016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IFERROR(ROUND(E2066/L2066,2),"N/A")</f>
        <v>86.16</v>
      </c>
      <c r="Q2066" s="10" t="s">
        <v>8317</v>
      </c>
      <c r="R2066" t="s">
        <v>8347</v>
      </c>
      <c r="S2066" s="15">
        <f t="shared" si="82"/>
        <v>41389.364849537036</v>
      </c>
      <c r="T2066">
        <f t="shared" si="83"/>
        <v>2013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IFERROR(ROUND(E2067/L2067,2),"N/A")</f>
        <v>51.21</v>
      </c>
      <c r="Q2067" s="10" t="s">
        <v>8317</v>
      </c>
      <c r="R2067" t="s">
        <v>8347</v>
      </c>
      <c r="S2067" s="15">
        <f t="shared" si="82"/>
        <v>41603.333668981482</v>
      </c>
      <c r="T2067">
        <f t="shared" si="83"/>
        <v>2013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IFERROR(ROUND(E2068/L2068,2),"N/A")</f>
        <v>67.260000000000005</v>
      </c>
      <c r="Q2068" s="10" t="s">
        <v>8317</v>
      </c>
      <c r="R2068" t="s">
        <v>8347</v>
      </c>
      <c r="S2068" s="15">
        <f t="shared" si="82"/>
        <v>41844.771793981483</v>
      </c>
      <c r="T2068">
        <f t="shared" si="83"/>
        <v>2014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IFERROR(ROUND(E2069/L2069,2),"N/A")</f>
        <v>62.8</v>
      </c>
      <c r="Q2069" s="10" t="s">
        <v>8317</v>
      </c>
      <c r="R2069" t="s">
        <v>8347</v>
      </c>
      <c r="S2069" s="15">
        <f t="shared" si="82"/>
        <v>42115.853888888887</v>
      </c>
      <c r="T2069">
        <f t="shared" si="83"/>
        <v>2015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IFERROR(ROUND(E2070/L2070,2),"N/A")</f>
        <v>346.13</v>
      </c>
      <c r="Q2070" s="10" t="s">
        <v>8317</v>
      </c>
      <c r="R2070" t="s">
        <v>8347</v>
      </c>
      <c r="S2070" s="15">
        <f t="shared" si="82"/>
        <v>42633.841608796298</v>
      </c>
      <c r="T2070">
        <f t="shared" si="83"/>
        <v>2016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IFERROR(ROUND(E2071/L2071,2),"N/A")</f>
        <v>244.12</v>
      </c>
      <c r="Q2071" s="10" t="s">
        <v>8317</v>
      </c>
      <c r="R2071" t="s">
        <v>8347</v>
      </c>
      <c r="S2071" s="15">
        <f t="shared" si="82"/>
        <v>42340.972118055557</v>
      </c>
      <c r="T2071">
        <f t="shared" si="83"/>
        <v>2015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IFERROR(ROUND(E2072/L2072,2),"N/A")</f>
        <v>259.25</v>
      </c>
      <c r="Q2072" s="10" t="s">
        <v>8317</v>
      </c>
      <c r="R2072" t="s">
        <v>8347</v>
      </c>
      <c r="S2072" s="15">
        <f t="shared" si="82"/>
        <v>42519.6565162037</v>
      </c>
      <c r="T2072">
        <f t="shared" si="83"/>
        <v>2016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IFERROR(ROUND(E2073/L2073,2),"N/A")</f>
        <v>201.96</v>
      </c>
      <c r="Q2073" s="10" t="s">
        <v>8317</v>
      </c>
      <c r="R2073" t="s">
        <v>8347</v>
      </c>
      <c r="S2073" s="15">
        <f t="shared" si="82"/>
        <v>42600.278749999998</v>
      </c>
      <c r="T2073">
        <f t="shared" si="83"/>
        <v>2016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IFERROR(ROUND(E2074/L2074,2),"N/A")</f>
        <v>226.21</v>
      </c>
      <c r="Q2074" s="10" t="s">
        <v>8317</v>
      </c>
      <c r="R2074" t="s">
        <v>8347</v>
      </c>
      <c r="S2074" s="15">
        <f t="shared" si="82"/>
        <v>42467.581388888888</v>
      </c>
      <c r="T2074">
        <f t="shared" si="83"/>
        <v>2016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IFERROR(ROUND(E2075/L2075,2),"N/A")</f>
        <v>324.69</v>
      </c>
      <c r="Q2075" s="10" t="s">
        <v>8317</v>
      </c>
      <c r="R2075" t="s">
        <v>8347</v>
      </c>
      <c r="S2075" s="15">
        <f t="shared" si="82"/>
        <v>42087.668032407411</v>
      </c>
      <c r="T2075">
        <f t="shared" si="83"/>
        <v>2015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IFERROR(ROUND(E2076/L2076,2),"N/A")</f>
        <v>205</v>
      </c>
      <c r="Q2076" s="10" t="s">
        <v>8317</v>
      </c>
      <c r="R2076" t="s">
        <v>8347</v>
      </c>
      <c r="S2076" s="15">
        <f t="shared" si="82"/>
        <v>42466.826180555552</v>
      </c>
      <c r="T2076">
        <f t="shared" si="83"/>
        <v>2016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IFERROR(ROUND(E2077/L2077,2),"N/A")</f>
        <v>20.47</v>
      </c>
      <c r="Q2077" s="10" t="s">
        <v>8317</v>
      </c>
      <c r="R2077" t="s">
        <v>8347</v>
      </c>
      <c r="S2077" s="15">
        <f t="shared" si="82"/>
        <v>41450.681574074071</v>
      </c>
      <c r="T2077">
        <f t="shared" si="83"/>
        <v>2013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IFERROR(ROUND(E2078/L2078,2),"N/A")</f>
        <v>116.35</v>
      </c>
      <c r="Q2078" s="10" t="s">
        <v>8317</v>
      </c>
      <c r="R2078" t="s">
        <v>8347</v>
      </c>
      <c r="S2078" s="15">
        <f t="shared" si="82"/>
        <v>41803.880659722221</v>
      </c>
      <c r="T2078">
        <f t="shared" si="83"/>
        <v>2014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IFERROR(ROUND(E2079/L2079,2),"N/A")</f>
        <v>307.2</v>
      </c>
      <c r="Q2079" s="10" t="s">
        <v>8317</v>
      </c>
      <c r="R2079" t="s">
        <v>8347</v>
      </c>
      <c r="S2079" s="15">
        <f t="shared" si="82"/>
        <v>42103.042546296296</v>
      </c>
      <c r="T2079">
        <f t="shared" si="83"/>
        <v>2015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IFERROR(ROUND(E2080/L2080,2),"N/A")</f>
        <v>546.69000000000005</v>
      </c>
      <c r="Q2080" s="10" t="s">
        <v>8317</v>
      </c>
      <c r="R2080" t="s">
        <v>8347</v>
      </c>
      <c r="S2080" s="15">
        <f t="shared" si="82"/>
        <v>42692.771493055552</v>
      </c>
      <c r="T2080">
        <f t="shared" si="83"/>
        <v>2016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IFERROR(ROUND(E2081/L2081,2),"N/A")</f>
        <v>47.47</v>
      </c>
      <c r="Q2081" s="10" t="s">
        <v>8317</v>
      </c>
      <c r="R2081" t="s">
        <v>8347</v>
      </c>
      <c r="S2081" s="15">
        <f t="shared" si="82"/>
        <v>42150.71056712963</v>
      </c>
      <c r="T2081">
        <f t="shared" si="83"/>
        <v>2015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IFERROR(ROUND(E2082/L2082,2),"N/A")</f>
        <v>101.56</v>
      </c>
      <c r="Q2082" s="10" t="s">
        <v>8317</v>
      </c>
      <c r="R2082" t="s">
        <v>8347</v>
      </c>
      <c r="S2082" s="15">
        <f t="shared" si="82"/>
        <v>42289.957175925927</v>
      </c>
      <c r="T2082">
        <f t="shared" si="83"/>
        <v>2015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IFERROR(ROUND(E2083/L2083,2),"N/A")</f>
        <v>72.91</v>
      </c>
      <c r="Q2083" s="10" t="s">
        <v>8323</v>
      </c>
      <c r="R2083" t="s">
        <v>8327</v>
      </c>
      <c r="S2083" s="15">
        <f t="shared" si="82"/>
        <v>41004.156886574077</v>
      </c>
      <c r="T2083">
        <f t="shared" si="83"/>
        <v>2012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IFERROR(ROUND(E2084/L2084,2),"N/A")</f>
        <v>43.71</v>
      </c>
      <c r="Q2084" s="10" t="s">
        <v>8323</v>
      </c>
      <c r="R2084" t="s">
        <v>8327</v>
      </c>
      <c r="S2084" s="15">
        <f t="shared" si="82"/>
        <v>40811.120324074072</v>
      </c>
      <c r="T2084">
        <f t="shared" si="83"/>
        <v>2011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IFERROR(ROUND(E2085/L2085,2),"N/A")</f>
        <v>34</v>
      </c>
      <c r="Q2085" s="10" t="s">
        <v>8323</v>
      </c>
      <c r="R2085" t="s">
        <v>8327</v>
      </c>
      <c r="S2085" s="15">
        <f t="shared" si="82"/>
        <v>41034.72216435185</v>
      </c>
      <c r="T2085">
        <f t="shared" si="83"/>
        <v>2012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IFERROR(ROUND(E2086/L2086,2),"N/A")</f>
        <v>70.650000000000006</v>
      </c>
      <c r="Q2086" s="10" t="s">
        <v>8323</v>
      </c>
      <c r="R2086" t="s">
        <v>8327</v>
      </c>
      <c r="S2086" s="15">
        <f t="shared" si="82"/>
        <v>41731.833124999997</v>
      </c>
      <c r="T2086">
        <f t="shared" si="83"/>
        <v>2014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IFERROR(ROUND(E2087/L2087,2),"N/A")</f>
        <v>89.3</v>
      </c>
      <c r="Q2087" s="10" t="s">
        <v>8323</v>
      </c>
      <c r="R2087" t="s">
        <v>8327</v>
      </c>
      <c r="S2087" s="15">
        <f t="shared" si="82"/>
        <v>41075.835497685184</v>
      </c>
      <c r="T2087">
        <f t="shared" si="83"/>
        <v>2012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IFERROR(ROUND(E2088/L2088,2),"N/A")</f>
        <v>115.09</v>
      </c>
      <c r="Q2088" s="10" t="s">
        <v>8323</v>
      </c>
      <c r="R2088" t="s">
        <v>8327</v>
      </c>
      <c r="S2088" s="15">
        <f t="shared" si="82"/>
        <v>40860.67050925926</v>
      </c>
      <c r="T2088">
        <f t="shared" si="83"/>
        <v>2011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IFERROR(ROUND(E2089/L2089,2),"N/A")</f>
        <v>62.12</v>
      </c>
      <c r="Q2089" s="10" t="s">
        <v>8323</v>
      </c>
      <c r="R2089" t="s">
        <v>8327</v>
      </c>
      <c r="S2089" s="15">
        <f t="shared" si="82"/>
        <v>40764.204375000001</v>
      </c>
      <c r="T2089">
        <f t="shared" si="83"/>
        <v>2011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IFERROR(ROUND(E2090/L2090,2),"N/A")</f>
        <v>46.2</v>
      </c>
      <c r="Q2090" s="10" t="s">
        <v>8323</v>
      </c>
      <c r="R2090" t="s">
        <v>8327</v>
      </c>
      <c r="S2090" s="15">
        <f t="shared" si="82"/>
        <v>40395.714722222219</v>
      </c>
      <c r="T2090">
        <f t="shared" si="83"/>
        <v>2010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IFERROR(ROUND(E2091/L2091,2),"N/A")</f>
        <v>48.55</v>
      </c>
      <c r="Q2091" s="10" t="s">
        <v>8323</v>
      </c>
      <c r="R2091" t="s">
        <v>8327</v>
      </c>
      <c r="S2091" s="15">
        <f t="shared" si="82"/>
        <v>41453.076319444444</v>
      </c>
      <c r="T2091">
        <f t="shared" si="83"/>
        <v>2013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IFERROR(ROUND(E2092/L2092,2),"N/A")</f>
        <v>57.52</v>
      </c>
      <c r="Q2092" s="10" t="s">
        <v>8323</v>
      </c>
      <c r="R2092" t="s">
        <v>8327</v>
      </c>
      <c r="S2092" s="15">
        <f t="shared" si="82"/>
        <v>41299.381423611114</v>
      </c>
      <c r="T2092">
        <f t="shared" si="83"/>
        <v>2013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IFERROR(ROUND(E2093/L2093,2),"N/A")</f>
        <v>88.15</v>
      </c>
      <c r="Q2093" s="10" t="s">
        <v>8323</v>
      </c>
      <c r="R2093" t="s">
        <v>8327</v>
      </c>
      <c r="S2093" s="15">
        <f t="shared" si="82"/>
        <v>40555.322662037033</v>
      </c>
      <c r="T2093">
        <f t="shared" si="83"/>
        <v>2011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IFERROR(ROUND(E2094/L2094,2),"N/A")</f>
        <v>110.49</v>
      </c>
      <c r="Q2094" s="10" t="s">
        <v>8323</v>
      </c>
      <c r="R2094" t="s">
        <v>8327</v>
      </c>
      <c r="S2094" s="15">
        <f t="shared" si="82"/>
        <v>40763.707546296297</v>
      </c>
      <c r="T2094">
        <f t="shared" si="83"/>
        <v>2011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IFERROR(ROUND(E2095/L2095,2),"N/A")</f>
        <v>66.83</v>
      </c>
      <c r="Q2095" s="10" t="s">
        <v>8323</v>
      </c>
      <c r="R2095" t="s">
        <v>8327</v>
      </c>
      <c r="S2095" s="15">
        <f t="shared" si="82"/>
        <v>41205.854537037041</v>
      </c>
      <c r="T2095">
        <f t="shared" si="83"/>
        <v>2012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IFERROR(ROUND(E2096/L2096,2),"N/A")</f>
        <v>58.6</v>
      </c>
      <c r="Q2096" s="10" t="s">
        <v>8323</v>
      </c>
      <c r="R2096" t="s">
        <v>8327</v>
      </c>
      <c r="S2096" s="15">
        <f t="shared" si="82"/>
        <v>40939.02002314815</v>
      </c>
      <c r="T2096">
        <f t="shared" si="83"/>
        <v>2012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IFERROR(ROUND(E2097/L2097,2),"N/A")</f>
        <v>113.64</v>
      </c>
      <c r="Q2097" s="10" t="s">
        <v>8323</v>
      </c>
      <c r="R2097" t="s">
        <v>8327</v>
      </c>
      <c r="S2097" s="15">
        <f t="shared" si="82"/>
        <v>40758.733483796292</v>
      </c>
      <c r="T2097">
        <f t="shared" si="83"/>
        <v>2011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IFERROR(ROUND(E2098/L2098,2),"N/A")</f>
        <v>43.57</v>
      </c>
      <c r="Q2098" s="10" t="s">
        <v>8323</v>
      </c>
      <c r="R2098" t="s">
        <v>8327</v>
      </c>
      <c r="S2098" s="15">
        <f t="shared" si="82"/>
        <v>41192.758506944447</v>
      </c>
      <c r="T2098">
        <f t="shared" si="83"/>
        <v>2012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IFERROR(ROUND(E2099/L2099,2),"N/A")</f>
        <v>78.95</v>
      </c>
      <c r="Q2099" s="10" t="s">
        <v>8323</v>
      </c>
      <c r="R2099" t="s">
        <v>8327</v>
      </c>
      <c r="S2099" s="15">
        <f t="shared" si="82"/>
        <v>40818.58489583333</v>
      </c>
      <c r="T2099">
        <f t="shared" si="83"/>
        <v>2011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IFERROR(ROUND(E2100/L2100,2),"N/A")</f>
        <v>188.13</v>
      </c>
      <c r="Q2100" s="10" t="s">
        <v>8323</v>
      </c>
      <c r="R2100" t="s">
        <v>8327</v>
      </c>
      <c r="S2100" s="15">
        <f t="shared" si="82"/>
        <v>40946.11383101852</v>
      </c>
      <c r="T2100">
        <f t="shared" si="83"/>
        <v>2012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IFERROR(ROUND(E2101/L2101,2),"N/A")</f>
        <v>63.03</v>
      </c>
      <c r="Q2101" s="10" t="s">
        <v>8323</v>
      </c>
      <c r="R2101" t="s">
        <v>8327</v>
      </c>
      <c r="S2101" s="15">
        <f t="shared" si="82"/>
        <v>42173.746342592596</v>
      </c>
      <c r="T2101">
        <f t="shared" si="83"/>
        <v>2015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IFERROR(ROUND(E2102/L2102,2),"N/A")</f>
        <v>30.37</v>
      </c>
      <c r="Q2102" s="10" t="s">
        <v>8323</v>
      </c>
      <c r="R2102" t="s">
        <v>8327</v>
      </c>
      <c r="S2102" s="15">
        <f t="shared" si="82"/>
        <v>41074.834965277776</v>
      </c>
      <c r="T2102">
        <f t="shared" si="83"/>
        <v>2012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IFERROR(ROUND(E2103/L2103,2),"N/A")</f>
        <v>51.48</v>
      </c>
      <c r="Q2103" s="10" t="s">
        <v>8323</v>
      </c>
      <c r="R2103" t="s">
        <v>8327</v>
      </c>
      <c r="S2103" s="15">
        <f t="shared" si="82"/>
        <v>40892.149467592593</v>
      </c>
      <c r="T2103">
        <f t="shared" si="83"/>
        <v>2011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IFERROR(ROUND(E2104/L2104,2),"N/A")</f>
        <v>35.79</v>
      </c>
      <c r="Q2104" s="10" t="s">
        <v>8323</v>
      </c>
      <c r="R2104" t="s">
        <v>8327</v>
      </c>
      <c r="S2104" s="15">
        <f t="shared" si="82"/>
        <v>40638.868611111109</v>
      </c>
      <c r="T2104">
        <f t="shared" si="83"/>
        <v>2011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IFERROR(ROUND(E2105/L2105,2),"N/A")</f>
        <v>98.82</v>
      </c>
      <c r="Q2105" s="10" t="s">
        <v>8323</v>
      </c>
      <c r="R2105" t="s">
        <v>8327</v>
      </c>
      <c r="S2105" s="15">
        <f t="shared" si="82"/>
        <v>41192.754942129628</v>
      </c>
      <c r="T2105">
        <f t="shared" si="83"/>
        <v>2012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IFERROR(ROUND(E2106/L2106,2),"N/A")</f>
        <v>28</v>
      </c>
      <c r="Q2106" s="10" t="s">
        <v>8323</v>
      </c>
      <c r="R2106" t="s">
        <v>8327</v>
      </c>
      <c r="S2106" s="15">
        <f t="shared" si="82"/>
        <v>41394.074467592596</v>
      </c>
      <c r="T2106">
        <f t="shared" si="83"/>
        <v>2013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IFERROR(ROUND(E2107/L2107,2),"N/A")</f>
        <v>51.31</v>
      </c>
      <c r="Q2107" s="10" t="s">
        <v>8323</v>
      </c>
      <c r="R2107" t="s">
        <v>8327</v>
      </c>
      <c r="S2107" s="15">
        <f t="shared" si="82"/>
        <v>41951.788807870369</v>
      </c>
      <c r="T2107">
        <f t="shared" si="83"/>
        <v>2014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IFERROR(ROUND(E2108/L2108,2),"N/A")</f>
        <v>53.52</v>
      </c>
      <c r="Q2108" s="10" t="s">
        <v>8323</v>
      </c>
      <c r="R2108" t="s">
        <v>8327</v>
      </c>
      <c r="S2108" s="15">
        <f t="shared" si="82"/>
        <v>41270.21497685185</v>
      </c>
      <c r="T2108">
        <f t="shared" si="83"/>
        <v>2012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IFERROR(ROUND(E2109/L2109,2),"N/A")</f>
        <v>37.15</v>
      </c>
      <c r="Q2109" s="10" t="s">
        <v>8323</v>
      </c>
      <c r="R2109" t="s">
        <v>8327</v>
      </c>
      <c r="S2109" s="15">
        <f t="shared" si="82"/>
        <v>41934.71056712963</v>
      </c>
      <c r="T2109">
        <f t="shared" si="83"/>
        <v>2014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IFERROR(ROUND(E2110/L2110,2),"N/A")</f>
        <v>89.9</v>
      </c>
      <c r="Q2110" s="10" t="s">
        <v>8323</v>
      </c>
      <c r="R2110" t="s">
        <v>8327</v>
      </c>
      <c r="S2110" s="15">
        <f t="shared" si="82"/>
        <v>41135.175694444442</v>
      </c>
      <c r="T2110">
        <f t="shared" si="83"/>
        <v>2012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IFERROR(ROUND(E2111/L2111,2),"N/A")</f>
        <v>106.53</v>
      </c>
      <c r="Q2111" s="10" t="s">
        <v>8323</v>
      </c>
      <c r="R2111" t="s">
        <v>8327</v>
      </c>
      <c r="S2111" s="15">
        <f t="shared" si="82"/>
        <v>42160.708530092597</v>
      </c>
      <c r="T2111">
        <f t="shared" si="83"/>
        <v>2015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IFERROR(ROUND(E2112/L2112,2),"N/A")</f>
        <v>52.82</v>
      </c>
      <c r="Q2112" s="10" t="s">
        <v>8323</v>
      </c>
      <c r="R2112" t="s">
        <v>8327</v>
      </c>
      <c r="S2112" s="15">
        <f t="shared" si="82"/>
        <v>41759.670937499999</v>
      </c>
      <c r="T2112">
        <f t="shared" si="83"/>
        <v>2014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IFERROR(ROUND(E2113/L2113,2),"N/A")</f>
        <v>54.62</v>
      </c>
      <c r="Q2113" s="10" t="s">
        <v>8323</v>
      </c>
      <c r="R2113" t="s">
        <v>8327</v>
      </c>
      <c r="S2113" s="15">
        <f t="shared" si="82"/>
        <v>40703.197048611109</v>
      </c>
      <c r="T2113">
        <f t="shared" si="83"/>
        <v>2011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IFERROR(ROUND(E2114/L2114,2),"N/A")</f>
        <v>27.27</v>
      </c>
      <c r="Q2114" s="10" t="s">
        <v>8323</v>
      </c>
      <c r="R2114" t="s">
        <v>8327</v>
      </c>
      <c r="S2114" s="15">
        <f t="shared" si="82"/>
        <v>41365.928159722222</v>
      </c>
      <c r="T2114">
        <f t="shared" si="83"/>
        <v>2013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IFERROR(ROUND(E2115/L2115,2),"N/A")</f>
        <v>68.599999999999994</v>
      </c>
      <c r="Q2115" s="10" t="s">
        <v>8323</v>
      </c>
      <c r="R2115" t="s">
        <v>8327</v>
      </c>
      <c r="S2115" s="15">
        <f t="shared" ref="S2115:S2178" si="84">(((J2115/60)/60)/24)+DATE(1970,1,1)</f>
        <v>41870.86546296296</v>
      </c>
      <c r="T2115">
        <f t="shared" ref="T2115:T2178" si="85">YEAR(S2115)</f>
        <v>2014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IFERROR(ROUND(E2116/L2116,2),"N/A")</f>
        <v>35.61</v>
      </c>
      <c r="Q2116" s="10" t="s">
        <v>8323</v>
      </c>
      <c r="R2116" t="s">
        <v>8327</v>
      </c>
      <c r="S2116" s="15">
        <f t="shared" si="84"/>
        <v>40458.815625000003</v>
      </c>
      <c r="T2116">
        <f t="shared" si="85"/>
        <v>2010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IFERROR(ROUND(E2117/L2117,2),"N/A")</f>
        <v>94.03</v>
      </c>
      <c r="Q2117" s="10" t="s">
        <v>8323</v>
      </c>
      <c r="R2117" t="s">
        <v>8327</v>
      </c>
      <c r="S2117" s="15">
        <f t="shared" si="84"/>
        <v>40564.081030092595</v>
      </c>
      <c r="T2117">
        <f t="shared" si="85"/>
        <v>2011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IFERROR(ROUND(E2118/L2118,2),"N/A")</f>
        <v>526.46</v>
      </c>
      <c r="Q2118" s="10" t="s">
        <v>8323</v>
      </c>
      <c r="R2118" t="s">
        <v>8327</v>
      </c>
      <c r="S2118" s="15">
        <f t="shared" si="84"/>
        <v>41136.777812500004</v>
      </c>
      <c r="T2118">
        <f t="shared" si="85"/>
        <v>2012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IFERROR(ROUND(E2119/L2119,2),"N/A")</f>
        <v>50.66</v>
      </c>
      <c r="Q2119" s="10" t="s">
        <v>8323</v>
      </c>
      <c r="R2119" t="s">
        <v>8327</v>
      </c>
      <c r="S2119" s="15">
        <f t="shared" si="84"/>
        <v>42290.059594907405</v>
      </c>
      <c r="T2119">
        <f t="shared" si="85"/>
        <v>2015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IFERROR(ROUND(E2120/L2120,2),"N/A")</f>
        <v>79.180000000000007</v>
      </c>
      <c r="Q2120" s="10" t="s">
        <v>8323</v>
      </c>
      <c r="R2120" t="s">
        <v>8327</v>
      </c>
      <c r="S2120" s="15">
        <f t="shared" si="84"/>
        <v>40718.839537037034</v>
      </c>
      <c r="T2120">
        <f t="shared" si="85"/>
        <v>2011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IFERROR(ROUND(E2121/L2121,2),"N/A")</f>
        <v>91.59</v>
      </c>
      <c r="Q2121" s="10" t="s">
        <v>8323</v>
      </c>
      <c r="R2121" t="s">
        <v>8327</v>
      </c>
      <c r="S2121" s="15">
        <f t="shared" si="84"/>
        <v>41107.130150462966</v>
      </c>
      <c r="T2121">
        <f t="shared" si="85"/>
        <v>2012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IFERROR(ROUND(E2122/L2122,2),"N/A")</f>
        <v>116.96</v>
      </c>
      <c r="Q2122" s="10" t="s">
        <v>8323</v>
      </c>
      <c r="R2122" t="s">
        <v>8327</v>
      </c>
      <c r="S2122" s="15">
        <f t="shared" si="84"/>
        <v>41591.964537037034</v>
      </c>
      <c r="T2122">
        <f t="shared" si="85"/>
        <v>2013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IFERROR(ROUND(E2123/L2123,2),"N/A")</f>
        <v>28.4</v>
      </c>
      <c r="Q2123" s="10" t="s">
        <v>8331</v>
      </c>
      <c r="R2123" t="s">
        <v>8332</v>
      </c>
      <c r="S2123" s="15">
        <f t="shared" si="84"/>
        <v>42716.7424537037</v>
      </c>
      <c r="T2123">
        <f t="shared" si="85"/>
        <v>2016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IFERROR(ROUND(E2124/L2124,2),"N/A")</f>
        <v>103.33</v>
      </c>
      <c r="Q2124" s="10" t="s">
        <v>8331</v>
      </c>
      <c r="R2124" t="s">
        <v>8332</v>
      </c>
      <c r="S2124" s="15">
        <f t="shared" si="84"/>
        <v>42712.300567129627</v>
      </c>
      <c r="T2124">
        <f t="shared" si="85"/>
        <v>2016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IFERROR(ROUND(E2125/L2125,2),"N/A")</f>
        <v>10</v>
      </c>
      <c r="Q2125" s="10" t="s">
        <v>8331</v>
      </c>
      <c r="R2125" t="s">
        <v>8332</v>
      </c>
      <c r="S2125" s="15">
        <f t="shared" si="84"/>
        <v>40198.424849537041</v>
      </c>
      <c r="T2125">
        <f t="shared" si="85"/>
        <v>2010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IFERROR(ROUND(E2126/L2126,2),"N/A")</f>
        <v>23</v>
      </c>
      <c r="Q2126" s="10" t="s">
        <v>8331</v>
      </c>
      <c r="R2126" t="s">
        <v>8332</v>
      </c>
      <c r="S2126" s="15">
        <f t="shared" si="84"/>
        <v>40464.028182870366</v>
      </c>
      <c r="T2126">
        <f t="shared" si="85"/>
        <v>2010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IFERROR(ROUND(E2127/L2127,2),"N/A")</f>
        <v>31.56</v>
      </c>
      <c r="Q2127" s="10" t="s">
        <v>8331</v>
      </c>
      <c r="R2127" t="s">
        <v>8332</v>
      </c>
      <c r="S2127" s="15">
        <f t="shared" si="84"/>
        <v>42191.023530092592</v>
      </c>
      <c r="T2127">
        <f t="shared" si="85"/>
        <v>2015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IFERROR(ROUND(E2128/L2128,2),"N/A")</f>
        <v>5</v>
      </c>
      <c r="Q2128" s="10" t="s">
        <v>8331</v>
      </c>
      <c r="R2128" t="s">
        <v>8332</v>
      </c>
      <c r="S2128" s="15">
        <f t="shared" si="84"/>
        <v>41951.973229166666</v>
      </c>
      <c r="T2128">
        <f t="shared" si="85"/>
        <v>2014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IFERROR(ROUND(E2129/L2129,2),"N/A")</f>
        <v>34.22</v>
      </c>
      <c r="Q2129" s="10" t="s">
        <v>8331</v>
      </c>
      <c r="R2129" t="s">
        <v>8332</v>
      </c>
      <c r="S2129" s="15">
        <f t="shared" si="84"/>
        <v>42045.50535879629</v>
      </c>
      <c r="T2129">
        <f t="shared" si="85"/>
        <v>2015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IFERROR(ROUND(E2130/L2130,2),"N/A")</f>
        <v>25</v>
      </c>
      <c r="Q2130" s="10" t="s">
        <v>8331</v>
      </c>
      <c r="R2130" t="s">
        <v>8332</v>
      </c>
      <c r="S2130" s="15">
        <f t="shared" si="84"/>
        <v>41843.772789351853</v>
      </c>
      <c r="T2130">
        <f t="shared" si="85"/>
        <v>2014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IFERROR(ROUND(E2131/L2131,2),"N/A")</f>
        <v>19.670000000000002</v>
      </c>
      <c r="Q2131" s="10" t="s">
        <v>8331</v>
      </c>
      <c r="R2131" t="s">
        <v>8332</v>
      </c>
      <c r="S2131" s="15">
        <f t="shared" si="84"/>
        <v>42409.024305555555</v>
      </c>
      <c r="T2131">
        <f t="shared" si="85"/>
        <v>2016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IFERROR(ROUND(E2132/L2132,2),"N/A")</f>
        <v>21.25</v>
      </c>
      <c r="Q2132" s="10" t="s">
        <v>8331</v>
      </c>
      <c r="R2132" t="s">
        <v>8332</v>
      </c>
      <c r="S2132" s="15">
        <f t="shared" si="84"/>
        <v>41832.086377314816</v>
      </c>
      <c r="T2132">
        <f t="shared" si="85"/>
        <v>2014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IFERROR(ROUND(E2133/L2133,2),"N/A")</f>
        <v>8.33</v>
      </c>
      <c r="Q2133" s="10" t="s">
        <v>8331</v>
      </c>
      <c r="R2133" t="s">
        <v>8332</v>
      </c>
      <c r="S2133" s="15">
        <f t="shared" si="84"/>
        <v>42167.207071759258</v>
      </c>
      <c r="T2133">
        <f t="shared" si="85"/>
        <v>2015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IFERROR(ROUND(E2134/L2134,2),"N/A")</f>
        <v>21.34</v>
      </c>
      <c r="Q2134" s="10" t="s">
        <v>8331</v>
      </c>
      <c r="R2134" t="s">
        <v>8332</v>
      </c>
      <c r="S2134" s="15">
        <f t="shared" si="84"/>
        <v>41643.487175925926</v>
      </c>
      <c r="T2134">
        <f t="shared" si="85"/>
        <v>2014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IFERROR(ROUND(E2135/L2135,2),"N/A")</f>
        <v>5.33</v>
      </c>
      <c r="Q2135" s="10" t="s">
        <v>8331</v>
      </c>
      <c r="R2135" t="s">
        <v>8332</v>
      </c>
      <c r="S2135" s="15">
        <f t="shared" si="84"/>
        <v>40619.097210648149</v>
      </c>
      <c r="T2135">
        <f t="shared" si="85"/>
        <v>2011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IFERROR(ROUND(E2136/L2136,2),"N/A")</f>
        <v>34.67</v>
      </c>
      <c r="Q2136" s="10" t="s">
        <v>8331</v>
      </c>
      <c r="R2136" t="s">
        <v>8332</v>
      </c>
      <c r="S2136" s="15">
        <f t="shared" si="84"/>
        <v>41361.886469907404</v>
      </c>
      <c r="T2136">
        <f t="shared" si="85"/>
        <v>2013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IFERROR(ROUND(E2137/L2137,2),"N/A")</f>
        <v>21.73</v>
      </c>
      <c r="Q2137" s="10" t="s">
        <v>8331</v>
      </c>
      <c r="R2137" t="s">
        <v>8332</v>
      </c>
      <c r="S2137" s="15">
        <f t="shared" si="84"/>
        <v>41156.963344907403</v>
      </c>
      <c r="T2137">
        <f t="shared" si="85"/>
        <v>2012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IFERROR(ROUND(E2138/L2138,2),"N/A")</f>
        <v>11.92</v>
      </c>
      <c r="Q2138" s="10" t="s">
        <v>8331</v>
      </c>
      <c r="R2138" t="s">
        <v>8332</v>
      </c>
      <c r="S2138" s="15">
        <f t="shared" si="84"/>
        <v>41536.509097222224</v>
      </c>
      <c r="T2138">
        <f t="shared" si="85"/>
        <v>2013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IFERROR(ROUND(E2139/L2139,2),"N/A")</f>
        <v>26.6</v>
      </c>
      <c r="Q2139" s="10" t="s">
        <v>8331</v>
      </c>
      <c r="R2139" t="s">
        <v>8332</v>
      </c>
      <c r="S2139" s="15">
        <f t="shared" si="84"/>
        <v>41948.771168981482</v>
      </c>
      <c r="T2139">
        <f t="shared" si="85"/>
        <v>2014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IFERROR(ROUND(E2140/L2140,2),"N/A")</f>
        <v>10.67</v>
      </c>
      <c r="Q2140" s="10" t="s">
        <v>8331</v>
      </c>
      <c r="R2140" t="s">
        <v>8332</v>
      </c>
      <c r="S2140" s="15">
        <f t="shared" si="84"/>
        <v>41557.013182870374</v>
      </c>
      <c r="T2140">
        <f t="shared" si="85"/>
        <v>2013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IFERROR(ROUND(E2141/L2141,2),"N/A")</f>
        <v>29.04</v>
      </c>
      <c r="Q2141" s="10" t="s">
        <v>8331</v>
      </c>
      <c r="R2141" t="s">
        <v>8332</v>
      </c>
      <c r="S2141" s="15">
        <f t="shared" si="84"/>
        <v>42647.750092592592</v>
      </c>
      <c r="T2141">
        <f t="shared" si="85"/>
        <v>2016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IFERROR(ROUND(E2142/L2142,2),"N/A")</f>
        <v>50.91</v>
      </c>
      <c r="Q2142" s="10" t="s">
        <v>8331</v>
      </c>
      <c r="R2142" t="s">
        <v>8332</v>
      </c>
      <c r="S2142" s="15">
        <f t="shared" si="84"/>
        <v>41255.833611111113</v>
      </c>
      <c r="T2142">
        <f t="shared" si="85"/>
        <v>2012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t="str">
        <f>IFERROR(ROUND(E2143/L2143,2),"N/A")</f>
        <v>N/A</v>
      </c>
      <c r="Q2143" s="10" t="s">
        <v>8331</v>
      </c>
      <c r="R2143" t="s">
        <v>8332</v>
      </c>
      <c r="S2143" s="15">
        <f t="shared" si="84"/>
        <v>41927.235636574071</v>
      </c>
      <c r="T2143">
        <f t="shared" si="85"/>
        <v>2014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IFERROR(ROUND(E2144/L2144,2),"N/A")</f>
        <v>50.08</v>
      </c>
      <c r="Q2144" s="10" t="s">
        <v>8331</v>
      </c>
      <c r="R2144" t="s">
        <v>8332</v>
      </c>
      <c r="S2144" s="15">
        <f t="shared" si="84"/>
        <v>42340.701504629629</v>
      </c>
      <c r="T2144">
        <f t="shared" si="85"/>
        <v>2015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IFERROR(ROUND(E2145/L2145,2),"N/A")</f>
        <v>45</v>
      </c>
      <c r="Q2145" s="10" t="s">
        <v>8331</v>
      </c>
      <c r="R2145" t="s">
        <v>8332</v>
      </c>
      <c r="S2145" s="15">
        <f t="shared" si="84"/>
        <v>40332.886712962965</v>
      </c>
      <c r="T2145">
        <f t="shared" si="85"/>
        <v>2010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IFERROR(ROUND(E2146/L2146,2),"N/A")</f>
        <v>25.29</v>
      </c>
      <c r="Q2146" s="10" t="s">
        <v>8331</v>
      </c>
      <c r="R2146" t="s">
        <v>8332</v>
      </c>
      <c r="S2146" s="15">
        <f t="shared" si="84"/>
        <v>41499.546759259261</v>
      </c>
      <c r="T2146">
        <f t="shared" si="85"/>
        <v>2013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IFERROR(ROUND(E2147/L2147,2),"N/A")</f>
        <v>51.29</v>
      </c>
      <c r="Q2147" s="10" t="s">
        <v>8331</v>
      </c>
      <c r="R2147" t="s">
        <v>8332</v>
      </c>
      <c r="S2147" s="15">
        <f t="shared" si="84"/>
        <v>41575.237430555557</v>
      </c>
      <c r="T2147">
        <f t="shared" si="85"/>
        <v>2013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IFERROR(ROUND(E2148/L2148,2),"N/A")</f>
        <v>1</v>
      </c>
      <c r="Q2148" s="10" t="s">
        <v>8331</v>
      </c>
      <c r="R2148" t="s">
        <v>8332</v>
      </c>
      <c r="S2148" s="15">
        <f t="shared" si="84"/>
        <v>42397.679513888885</v>
      </c>
      <c r="T2148">
        <f t="shared" si="85"/>
        <v>2016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IFERROR(ROUND(E2149/L2149,2),"N/A")</f>
        <v>49.38</v>
      </c>
      <c r="Q2149" s="10" t="s">
        <v>8331</v>
      </c>
      <c r="R2149" t="s">
        <v>8332</v>
      </c>
      <c r="S2149" s="15">
        <f t="shared" si="84"/>
        <v>41927.295694444445</v>
      </c>
      <c r="T2149">
        <f t="shared" si="85"/>
        <v>2014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IFERROR(ROUND(E2150/L2150,2),"N/A")</f>
        <v>1</v>
      </c>
      <c r="Q2150" s="10" t="s">
        <v>8331</v>
      </c>
      <c r="R2150" t="s">
        <v>8332</v>
      </c>
      <c r="S2150" s="15">
        <f t="shared" si="84"/>
        <v>42066.733587962968</v>
      </c>
      <c r="T2150">
        <f t="shared" si="85"/>
        <v>2015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t="str">
        <f>IFERROR(ROUND(E2151/L2151,2),"N/A")</f>
        <v>N/A</v>
      </c>
      <c r="Q2151" s="10" t="s">
        <v>8331</v>
      </c>
      <c r="R2151" t="s">
        <v>8332</v>
      </c>
      <c r="S2151" s="15">
        <f t="shared" si="84"/>
        <v>40355.024953703702</v>
      </c>
      <c r="T2151">
        <f t="shared" si="85"/>
        <v>2010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IFERROR(ROUND(E2152/L2152,2),"N/A")</f>
        <v>101.25</v>
      </c>
      <c r="Q2152" s="10" t="s">
        <v>8331</v>
      </c>
      <c r="R2152" t="s">
        <v>8332</v>
      </c>
      <c r="S2152" s="15">
        <f t="shared" si="84"/>
        <v>42534.284710648149</v>
      </c>
      <c r="T2152">
        <f t="shared" si="85"/>
        <v>2016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IFERROR(ROUND(E2153/L2153,2),"N/A")</f>
        <v>19.670000000000002</v>
      </c>
      <c r="Q2153" s="10" t="s">
        <v>8331</v>
      </c>
      <c r="R2153" t="s">
        <v>8332</v>
      </c>
      <c r="S2153" s="15">
        <f t="shared" si="84"/>
        <v>42520.847384259265</v>
      </c>
      <c r="T2153">
        <f t="shared" si="85"/>
        <v>2016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IFERROR(ROUND(E2154/L2154,2),"N/A")</f>
        <v>12.5</v>
      </c>
      <c r="Q2154" s="10" t="s">
        <v>8331</v>
      </c>
      <c r="R2154" t="s">
        <v>8332</v>
      </c>
      <c r="S2154" s="15">
        <f t="shared" si="84"/>
        <v>41683.832280092596</v>
      </c>
      <c r="T2154">
        <f t="shared" si="85"/>
        <v>2014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IFERROR(ROUND(E2155/L2155,2),"N/A")</f>
        <v>8.5</v>
      </c>
      <c r="Q2155" s="10" t="s">
        <v>8331</v>
      </c>
      <c r="R2155" t="s">
        <v>8332</v>
      </c>
      <c r="S2155" s="15">
        <f t="shared" si="84"/>
        <v>41974.911087962959</v>
      </c>
      <c r="T2155">
        <f t="shared" si="85"/>
        <v>2014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IFERROR(ROUND(E2156/L2156,2),"N/A")</f>
        <v>1</v>
      </c>
      <c r="Q2156" s="10" t="s">
        <v>8331</v>
      </c>
      <c r="R2156" t="s">
        <v>8332</v>
      </c>
      <c r="S2156" s="15">
        <f t="shared" si="84"/>
        <v>41647.632256944446</v>
      </c>
      <c r="T2156">
        <f t="shared" si="85"/>
        <v>2014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IFERROR(ROUND(E2157/L2157,2),"N/A")</f>
        <v>23</v>
      </c>
      <c r="Q2157" s="10" t="s">
        <v>8331</v>
      </c>
      <c r="R2157" t="s">
        <v>8332</v>
      </c>
      <c r="S2157" s="15">
        <f t="shared" si="84"/>
        <v>42430.747511574074</v>
      </c>
      <c r="T2157">
        <f t="shared" si="85"/>
        <v>2016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IFERROR(ROUND(E2158/L2158,2),"N/A")</f>
        <v>17.989999999999998</v>
      </c>
      <c r="Q2158" s="10" t="s">
        <v>8331</v>
      </c>
      <c r="R2158" t="s">
        <v>8332</v>
      </c>
      <c r="S2158" s="15">
        <f t="shared" si="84"/>
        <v>41488.85423611111</v>
      </c>
      <c r="T2158">
        <f t="shared" si="85"/>
        <v>2013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IFERROR(ROUND(E2159/L2159,2),"N/A")</f>
        <v>370.95</v>
      </c>
      <c r="Q2159" s="10" t="s">
        <v>8331</v>
      </c>
      <c r="R2159" t="s">
        <v>8332</v>
      </c>
      <c r="S2159" s="15">
        <f t="shared" si="84"/>
        <v>42694.98128472222</v>
      </c>
      <c r="T2159">
        <f t="shared" si="85"/>
        <v>2016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IFERROR(ROUND(E2160/L2160,2),"N/A")</f>
        <v>63.57</v>
      </c>
      <c r="Q2160" s="10" t="s">
        <v>8331</v>
      </c>
      <c r="R2160" t="s">
        <v>8332</v>
      </c>
      <c r="S2160" s="15">
        <f t="shared" si="84"/>
        <v>41264.853865740741</v>
      </c>
      <c r="T2160">
        <f t="shared" si="85"/>
        <v>2012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IFERROR(ROUND(E2161/L2161,2),"N/A")</f>
        <v>13</v>
      </c>
      <c r="Q2161" s="10" t="s">
        <v>8331</v>
      </c>
      <c r="R2161" t="s">
        <v>8332</v>
      </c>
      <c r="S2161" s="15">
        <f t="shared" si="84"/>
        <v>40710.731180555551</v>
      </c>
      <c r="T2161">
        <f t="shared" si="85"/>
        <v>2011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IFERROR(ROUND(E2162/L2162,2),"N/A")</f>
        <v>5.31</v>
      </c>
      <c r="Q2162" s="10" t="s">
        <v>8331</v>
      </c>
      <c r="R2162" t="s">
        <v>8332</v>
      </c>
      <c r="S2162" s="15">
        <f t="shared" si="84"/>
        <v>41018.711863425924</v>
      </c>
      <c r="T2162">
        <f t="shared" si="85"/>
        <v>2012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IFERROR(ROUND(E2163/L2163,2),"N/A")</f>
        <v>35.619999999999997</v>
      </c>
      <c r="Q2163" s="10" t="s">
        <v>8323</v>
      </c>
      <c r="R2163" t="s">
        <v>8324</v>
      </c>
      <c r="S2163" s="15">
        <f t="shared" si="84"/>
        <v>42240.852534722217</v>
      </c>
      <c r="T2163">
        <f t="shared" si="85"/>
        <v>2015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IFERROR(ROUND(E2164/L2164,2),"N/A")</f>
        <v>87.1</v>
      </c>
      <c r="Q2164" s="10" t="s">
        <v>8323</v>
      </c>
      <c r="R2164" t="s">
        <v>8324</v>
      </c>
      <c r="S2164" s="15">
        <f t="shared" si="84"/>
        <v>41813.766099537039</v>
      </c>
      <c r="T2164">
        <f t="shared" si="85"/>
        <v>2014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IFERROR(ROUND(E2165/L2165,2),"N/A")</f>
        <v>75.11</v>
      </c>
      <c r="Q2165" s="10" t="s">
        <v>8323</v>
      </c>
      <c r="R2165" t="s">
        <v>8324</v>
      </c>
      <c r="S2165" s="15">
        <f t="shared" si="84"/>
        <v>42111.899537037039</v>
      </c>
      <c r="T2165">
        <f t="shared" si="85"/>
        <v>2015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IFERROR(ROUND(E2166/L2166,2),"N/A")</f>
        <v>68.010000000000005</v>
      </c>
      <c r="Q2166" s="10" t="s">
        <v>8323</v>
      </c>
      <c r="R2166" t="s">
        <v>8324</v>
      </c>
      <c r="S2166" s="15">
        <f t="shared" si="84"/>
        <v>42515.71775462963</v>
      </c>
      <c r="T2166">
        <f t="shared" si="85"/>
        <v>2016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IFERROR(ROUND(E2167/L2167,2),"N/A")</f>
        <v>29.62</v>
      </c>
      <c r="Q2167" s="10" t="s">
        <v>8323</v>
      </c>
      <c r="R2167" t="s">
        <v>8324</v>
      </c>
      <c r="S2167" s="15">
        <f t="shared" si="84"/>
        <v>42438.667071759264</v>
      </c>
      <c r="T2167">
        <f t="shared" si="85"/>
        <v>2016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IFERROR(ROUND(E2168/L2168,2),"N/A")</f>
        <v>91.63</v>
      </c>
      <c r="Q2168" s="10" t="s">
        <v>8323</v>
      </c>
      <c r="R2168" t="s">
        <v>8324</v>
      </c>
      <c r="S2168" s="15">
        <f t="shared" si="84"/>
        <v>41933.838171296295</v>
      </c>
      <c r="T2168">
        <f t="shared" si="85"/>
        <v>2014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IFERROR(ROUND(E2169/L2169,2),"N/A")</f>
        <v>22.5</v>
      </c>
      <c r="Q2169" s="10" t="s">
        <v>8323</v>
      </c>
      <c r="R2169" t="s">
        <v>8324</v>
      </c>
      <c r="S2169" s="15">
        <f t="shared" si="84"/>
        <v>41153.066400462965</v>
      </c>
      <c r="T2169">
        <f t="shared" si="85"/>
        <v>2012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IFERROR(ROUND(E2170/L2170,2),"N/A")</f>
        <v>64.37</v>
      </c>
      <c r="Q2170" s="10" t="s">
        <v>8323</v>
      </c>
      <c r="R2170" t="s">
        <v>8324</v>
      </c>
      <c r="S2170" s="15">
        <f t="shared" si="84"/>
        <v>42745.600243055553</v>
      </c>
      <c r="T2170">
        <f t="shared" si="85"/>
        <v>2017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IFERROR(ROUND(E2171/L2171,2),"N/A")</f>
        <v>21.86</v>
      </c>
      <c r="Q2171" s="10" t="s">
        <v>8323</v>
      </c>
      <c r="R2171" t="s">
        <v>8324</v>
      </c>
      <c r="S2171" s="15">
        <f t="shared" si="84"/>
        <v>42793.700821759259</v>
      </c>
      <c r="T2171">
        <f t="shared" si="85"/>
        <v>2017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IFERROR(ROUND(E2172/L2172,2),"N/A")</f>
        <v>33.32</v>
      </c>
      <c r="Q2172" s="10" t="s">
        <v>8323</v>
      </c>
      <c r="R2172" t="s">
        <v>8324</v>
      </c>
      <c r="S2172" s="15">
        <f t="shared" si="84"/>
        <v>42198.750254629631</v>
      </c>
      <c r="T2172">
        <f t="shared" si="85"/>
        <v>2015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IFERROR(ROUND(E2173/L2173,2),"N/A")</f>
        <v>90.28</v>
      </c>
      <c r="Q2173" s="10" t="s">
        <v>8323</v>
      </c>
      <c r="R2173" t="s">
        <v>8324</v>
      </c>
      <c r="S2173" s="15">
        <f t="shared" si="84"/>
        <v>42141.95711805555</v>
      </c>
      <c r="T2173">
        <f t="shared" si="85"/>
        <v>2015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IFERROR(ROUND(E2174/L2174,2),"N/A")</f>
        <v>76.92</v>
      </c>
      <c r="Q2174" s="10" t="s">
        <v>8323</v>
      </c>
      <c r="R2174" t="s">
        <v>8324</v>
      </c>
      <c r="S2174" s="15">
        <f t="shared" si="84"/>
        <v>42082.580092592587</v>
      </c>
      <c r="T2174">
        <f t="shared" si="85"/>
        <v>2015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IFERROR(ROUND(E2175/L2175,2),"N/A")</f>
        <v>59.23</v>
      </c>
      <c r="Q2175" s="10" t="s">
        <v>8323</v>
      </c>
      <c r="R2175" t="s">
        <v>8324</v>
      </c>
      <c r="S2175" s="15">
        <f t="shared" si="84"/>
        <v>41495.692627314813</v>
      </c>
      <c r="T2175">
        <f t="shared" si="85"/>
        <v>2013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IFERROR(ROUND(E2176/L2176,2),"N/A")</f>
        <v>65.38</v>
      </c>
      <c r="Q2176" s="10" t="s">
        <v>8323</v>
      </c>
      <c r="R2176" t="s">
        <v>8324</v>
      </c>
      <c r="S2176" s="15">
        <f t="shared" si="84"/>
        <v>42465.542905092589</v>
      </c>
      <c r="T2176">
        <f t="shared" si="85"/>
        <v>2016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IFERROR(ROUND(E2177/L2177,2),"N/A")</f>
        <v>67.31</v>
      </c>
      <c r="Q2177" s="10" t="s">
        <v>8323</v>
      </c>
      <c r="R2177" t="s">
        <v>8324</v>
      </c>
      <c r="S2177" s="15">
        <f t="shared" si="84"/>
        <v>42565.009097222224</v>
      </c>
      <c r="T2177">
        <f t="shared" si="85"/>
        <v>2016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IFERROR(ROUND(E2178/L2178,2),"N/A")</f>
        <v>88.75</v>
      </c>
      <c r="Q2178" s="10" t="s">
        <v>8323</v>
      </c>
      <c r="R2178" t="s">
        <v>8324</v>
      </c>
      <c r="S2178" s="15">
        <f t="shared" si="84"/>
        <v>42096.633206018523</v>
      </c>
      <c r="T2178">
        <f t="shared" si="85"/>
        <v>2015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IFERROR(ROUND(E2179/L2179,2),"N/A")</f>
        <v>65.87</v>
      </c>
      <c r="Q2179" s="10" t="s">
        <v>8323</v>
      </c>
      <c r="R2179" t="s">
        <v>8324</v>
      </c>
      <c r="S2179" s="15">
        <f t="shared" ref="S2179:S2242" si="86">(((J2179/60)/60)/24)+DATE(1970,1,1)</f>
        <v>42502.250775462962</v>
      </c>
      <c r="T2179">
        <f t="shared" ref="T2179:T2242" si="87">YEAR(S2179)</f>
        <v>2016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IFERROR(ROUND(E2180/L2180,2),"N/A")</f>
        <v>40.35</v>
      </c>
      <c r="Q2180" s="10" t="s">
        <v>8323</v>
      </c>
      <c r="R2180" t="s">
        <v>8324</v>
      </c>
      <c r="S2180" s="15">
        <f t="shared" si="86"/>
        <v>42723.63653935185</v>
      </c>
      <c r="T2180">
        <f t="shared" si="87"/>
        <v>2016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IFERROR(ROUND(E2181/L2181,2),"N/A")</f>
        <v>76.86</v>
      </c>
      <c r="Q2181" s="10" t="s">
        <v>8323</v>
      </c>
      <c r="R2181" t="s">
        <v>8324</v>
      </c>
      <c r="S2181" s="15">
        <f t="shared" si="86"/>
        <v>42075.171203703707</v>
      </c>
      <c r="T2181">
        <f t="shared" si="87"/>
        <v>2015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IFERROR(ROUND(E2182/L2182,2),"N/A")</f>
        <v>68.709999999999994</v>
      </c>
      <c r="Q2182" s="10" t="s">
        <v>8323</v>
      </c>
      <c r="R2182" t="s">
        <v>8324</v>
      </c>
      <c r="S2182" s="15">
        <f t="shared" si="86"/>
        <v>42279.669768518521</v>
      </c>
      <c r="T2182">
        <f t="shared" si="87"/>
        <v>2015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IFERROR(ROUND(E2183/L2183,2),"N/A")</f>
        <v>57.77</v>
      </c>
      <c r="Q2183" s="10" t="s">
        <v>8331</v>
      </c>
      <c r="R2183" t="s">
        <v>8349</v>
      </c>
      <c r="S2183" s="15">
        <f t="shared" si="86"/>
        <v>42773.005243055552</v>
      </c>
      <c r="T2183">
        <f t="shared" si="87"/>
        <v>2017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IFERROR(ROUND(E2184/L2184,2),"N/A")</f>
        <v>44.17</v>
      </c>
      <c r="Q2184" s="10" t="s">
        <v>8331</v>
      </c>
      <c r="R2184" t="s">
        <v>8349</v>
      </c>
      <c r="S2184" s="15">
        <f t="shared" si="86"/>
        <v>41879.900752314818</v>
      </c>
      <c r="T2184">
        <f t="shared" si="87"/>
        <v>2014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IFERROR(ROUND(E2185/L2185,2),"N/A")</f>
        <v>31.57</v>
      </c>
      <c r="Q2185" s="10" t="s">
        <v>8331</v>
      </c>
      <c r="R2185" t="s">
        <v>8349</v>
      </c>
      <c r="S2185" s="15">
        <f t="shared" si="86"/>
        <v>42745.365474537044</v>
      </c>
      <c r="T2185">
        <f t="shared" si="87"/>
        <v>2017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IFERROR(ROUND(E2186/L2186,2),"N/A")</f>
        <v>107.05</v>
      </c>
      <c r="Q2186" s="10" t="s">
        <v>8331</v>
      </c>
      <c r="R2186" t="s">
        <v>8349</v>
      </c>
      <c r="S2186" s="15">
        <f t="shared" si="86"/>
        <v>42380.690289351856</v>
      </c>
      <c r="T2186">
        <f t="shared" si="87"/>
        <v>2016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IFERROR(ROUND(E2187/L2187,2),"N/A")</f>
        <v>149.03</v>
      </c>
      <c r="Q2187" s="10" t="s">
        <v>8331</v>
      </c>
      <c r="R2187" t="s">
        <v>8349</v>
      </c>
      <c r="S2187" s="15">
        <f t="shared" si="86"/>
        <v>41319.349988425929</v>
      </c>
      <c r="T2187">
        <f t="shared" si="87"/>
        <v>2013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IFERROR(ROUND(E2188/L2188,2),"N/A")</f>
        <v>55.96</v>
      </c>
      <c r="Q2188" s="10" t="s">
        <v>8331</v>
      </c>
      <c r="R2188" t="s">
        <v>8349</v>
      </c>
      <c r="S2188" s="15">
        <f t="shared" si="86"/>
        <v>42583.615081018521</v>
      </c>
      <c r="T2188">
        <f t="shared" si="87"/>
        <v>2016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IFERROR(ROUND(E2189/L2189,2),"N/A")</f>
        <v>56.97</v>
      </c>
      <c r="Q2189" s="10" t="s">
        <v>8331</v>
      </c>
      <c r="R2189" t="s">
        <v>8349</v>
      </c>
      <c r="S2189" s="15">
        <f t="shared" si="86"/>
        <v>42068.209097222221</v>
      </c>
      <c r="T2189">
        <f t="shared" si="87"/>
        <v>2015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IFERROR(ROUND(E2190/L2190,2),"N/A")</f>
        <v>44.06</v>
      </c>
      <c r="Q2190" s="10" t="s">
        <v>8331</v>
      </c>
      <c r="R2190" t="s">
        <v>8349</v>
      </c>
      <c r="S2190" s="15">
        <f t="shared" si="86"/>
        <v>42633.586122685185</v>
      </c>
      <c r="T2190">
        <f t="shared" si="87"/>
        <v>2016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IFERROR(ROUND(E2191/L2191,2),"N/A")</f>
        <v>68.63</v>
      </c>
      <c r="Q2191" s="10" t="s">
        <v>8331</v>
      </c>
      <c r="R2191" t="s">
        <v>8349</v>
      </c>
      <c r="S2191" s="15">
        <f t="shared" si="86"/>
        <v>42467.788194444445</v>
      </c>
      <c r="T2191">
        <f t="shared" si="87"/>
        <v>2016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IFERROR(ROUND(E2192/L2192,2),"N/A")</f>
        <v>65.319999999999993</v>
      </c>
      <c r="Q2192" s="10" t="s">
        <v>8331</v>
      </c>
      <c r="R2192" t="s">
        <v>8349</v>
      </c>
      <c r="S2192" s="15">
        <f t="shared" si="86"/>
        <v>42417.625046296293</v>
      </c>
      <c r="T2192">
        <f t="shared" si="87"/>
        <v>2016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IFERROR(ROUND(E2193/L2193,2),"N/A")</f>
        <v>35.92</v>
      </c>
      <c r="Q2193" s="10" t="s">
        <v>8331</v>
      </c>
      <c r="R2193" t="s">
        <v>8349</v>
      </c>
      <c r="S2193" s="15">
        <f t="shared" si="86"/>
        <v>42768.833645833336</v>
      </c>
      <c r="T2193">
        <f t="shared" si="87"/>
        <v>2017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IFERROR(ROUND(E2194/L2194,2),"N/A")</f>
        <v>40.07</v>
      </c>
      <c r="Q2194" s="10" t="s">
        <v>8331</v>
      </c>
      <c r="R2194" t="s">
        <v>8349</v>
      </c>
      <c r="S2194" s="15">
        <f t="shared" si="86"/>
        <v>42691.8512037037</v>
      </c>
      <c r="T2194">
        <f t="shared" si="87"/>
        <v>2016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IFERROR(ROUND(E2195/L2195,2),"N/A")</f>
        <v>75.650000000000006</v>
      </c>
      <c r="Q2195" s="10" t="s">
        <v>8331</v>
      </c>
      <c r="R2195" t="s">
        <v>8349</v>
      </c>
      <c r="S2195" s="15">
        <f t="shared" si="86"/>
        <v>42664.405925925923</v>
      </c>
      <c r="T2195">
        <f t="shared" si="87"/>
        <v>2016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IFERROR(ROUND(E2196/L2196,2),"N/A")</f>
        <v>61.2</v>
      </c>
      <c r="Q2196" s="10" t="s">
        <v>8331</v>
      </c>
      <c r="R2196" t="s">
        <v>8349</v>
      </c>
      <c r="S2196" s="15">
        <f t="shared" si="86"/>
        <v>42425.757986111115</v>
      </c>
      <c r="T2196">
        <f t="shared" si="87"/>
        <v>2016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IFERROR(ROUND(E2197/L2197,2),"N/A")</f>
        <v>48.13</v>
      </c>
      <c r="Q2197" s="10" t="s">
        <v>8331</v>
      </c>
      <c r="R2197" t="s">
        <v>8349</v>
      </c>
      <c r="S2197" s="15">
        <f t="shared" si="86"/>
        <v>42197.771990740745</v>
      </c>
      <c r="T2197">
        <f t="shared" si="87"/>
        <v>2015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IFERROR(ROUND(E2198/L2198,2),"N/A")</f>
        <v>68.11</v>
      </c>
      <c r="Q2198" s="10" t="s">
        <v>8331</v>
      </c>
      <c r="R2198" t="s">
        <v>8349</v>
      </c>
      <c r="S2198" s="15">
        <f t="shared" si="86"/>
        <v>42675.487291666665</v>
      </c>
      <c r="T2198">
        <f t="shared" si="87"/>
        <v>2016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IFERROR(ROUND(E2199/L2199,2),"N/A")</f>
        <v>65.89</v>
      </c>
      <c r="Q2199" s="10" t="s">
        <v>8331</v>
      </c>
      <c r="R2199" t="s">
        <v>8349</v>
      </c>
      <c r="S2199" s="15">
        <f t="shared" si="86"/>
        <v>42033.584016203706</v>
      </c>
      <c r="T2199">
        <f t="shared" si="87"/>
        <v>2015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IFERROR(ROUND(E2200/L2200,2),"N/A")</f>
        <v>81.650000000000006</v>
      </c>
      <c r="Q2200" s="10" t="s">
        <v>8331</v>
      </c>
      <c r="R2200" t="s">
        <v>8349</v>
      </c>
      <c r="S2200" s="15">
        <f t="shared" si="86"/>
        <v>42292.513888888891</v>
      </c>
      <c r="T2200">
        <f t="shared" si="87"/>
        <v>2015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IFERROR(ROUND(E2201/L2201,2),"N/A")</f>
        <v>52.7</v>
      </c>
      <c r="Q2201" s="10" t="s">
        <v>8331</v>
      </c>
      <c r="R2201" t="s">
        <v>8349</v>
      </c>
      <c r="S2201" s="15">
        <f t="shared" si="86"/>
        <v>42262.416643518518</v>
      </c>
      <c r="T2201">
        <f t="shared" si="87"/>
        <v>2015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IFERROR(ROUND(E2202/L2202,2),"N/A")</f>
        <v>41.23</v>
      </c>
      <c r="Q2202" s="10" t="s">
        <v>8331</v>
      </c>
      <c r="R2202" t="s">
        <v>8349</v>
      </c>
      <c r="S2202" s="15">
        <f t="shared" si="86"/>
        <v>42163.625787037032</v>
      </c>
      <c r="T2202">
        <f t="shared" si="87"/>
        <v>2015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IFERROR(ROUND(E2203/L2203,2),"N/A")</f>
        <v>15.04</v>
      </c>
      <c r="Q2203" s="10" t="s">
        <v>8323</v>
      </c>
      <c r="R2203" t="s">
        <v>8328</v>
      </c>
      <c r="S2203" s="15">
        <f t="shared" si="86"/>
        <v>41276.846817129634</v>
      </c>
      <c r="T2203">
        <f t="shared" si="87"/>
        <v>2013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IFERROR(ROUND(E2204/L2204,2),"N/A")</f>
        <v>39.07</v>
      </c>
      <c r="Q2204" s="10" t="s">
        <v>8323</v>
      </c>
      <c r="R2204" t="s">
        <v>8328</v>
      </c>
      <c r="S2204" s="15">
        <f t="shared" si="86"/>
        <v>41184.849166666667</v>
      </c>
      <c r="T2204">
        <f t="shared" si="87"/>
        <v>2012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IFERROR(ROUND(E2205/L2205,2),"N/A")</f>
        <v>43.82</v>
      </c>
      <c r="Q2205" s="10" t="s">
        <v>8323</v>
      </c>
      <c r="R2205" t="s">
        <v>8328</v>
      </c>
      <c r="S2205" s="15">
        <f t="shared" si="86"/>
        <v>42241.85974537037</v>
      </c>
      <c r="T2205">
        <f t="shared" si="87"/>
        <v>2015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IFERROR(ROUND(E2206/L2206,2),"N/A")</f>
        <v>27.3</v>
      </c>
      <c r="Q2206" s="10" t="s">
        <v>8323</v>
      </c>
      <c r="R2206" t="s">
        <v>8328</v>
      </c>
      <c r="S2206" s="15">
        <f t="shared" si="86"/>
        <v>41312.311562499999</v>
      </c>
      <c r="T2206">
        <f t="shared" si="87"/>
        <v>2013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IFERROR(ROUND(E2207/L2207,2),"N/A")</f>
        <v>42.22</v>
      </c>
      <c r="Q2207" s="10" t="s">
        <v>8323</v>
      </c>
      <c r="R2207" t="s">
        <v>8328</v>
      </c>
      <c r="S2207" s="15">
        <f t="shared" si="86"/>
        <v>41031.82163194444</v>
      </c>
      <c r="T2207">
        <f t="shared" si="87"/>
        <v>2012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IFERROR(ROUND(E2208/L2208,2),"N/A")</f>
        <v>33.24</v>
      </c>
      <c r="Q2208" s="10" t="s">
        <v>8323</v>
      </c>
      <c r="R2208" t="s">
        <v>8328</v>
      </c>
      <c r="S2208" s="15">
        <f t="shared" si="86"/>
        <v>40997.257222222222</v>
      </c>
      <c r="T2208">
        <f t="shared" si="87"/>
        <v>2012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IFERROR(ROUND(E2209/L2209,2),"N/A")</f>
        <v>285.70999999999998</v>
      </c>
      <c r="Q2209" s="10" t="s">
        <v>8323</v>
      </c>
      <c r="R2209" t="s">
        <v>8328</v>
      </c>
      <c r="S2209" s="15">
        <f t="shared" si="86"/>
        <v>41564.194131944445</v>
      </c>
      <c r="T2209">
        <f t="shared" si="87"/>
        <v>2013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IFERROR(ROUND(E2210/L2210,2),"N/A")</f>
        <v>42.33</v>
      </c>
      <c r="Q2210" s="10" t="s">
        <v>8323</v>
      </c>
      <c r="R2210" t="s">
        <v>8328</v>
      </c>
      <c r="S2210" s="15">
        <f t="shared" si="86"/>
        <v>40946.882245370369</v>
      </c>
      <c r="T2210">
        <f t="shared" si="87"/>
        <v>2012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IFERROR(ROUND(E2211/L2211,2),"N/A")</f>
        <v>50.27</v>
      </c>
      <c r="Q2211" s="10" t="s">
        <v>8323</v>
      </c>
      <c r="R2211" t="s">
        <v>8328</v>
      </c>
      <c r="S2211" s="15">
        <f t="shared" si="86"/>
        <v>41732.479675925926</v>
      </c>
      <c r="T2211">
        <f t="shared" si="87"/>
        <v>2014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IFERROR(ROUND(E2212/L2212,2),"N/A")</f>
        <v>61.9</v>
      </c>
      <c r="Q2212" s="10" t="s">
        <v>8323</v>
      </c>
      <c r="R2212" t="s">
        <v>8328</v>
      </c>
      <c r="S2212" s="15">
        <f t="shared" si="86"/>
        <v>40956.066087962965</v>
      </c>
      <c r="T2212">
        <f t="shared" si="87"/>
        <v>2012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IFERROR(ROUND(E2213/L2213,2),"N/A")</f>
        <v>40.75</v>
      </c>
      <c r="Q2213" s="10" t="s">
        <v>8323</v>
      </c>
      <c r="R2213" t="s">
        <v>8328</v>
      </c>
      <c r="S2213" s="15">
        <f t="shared" si="86"/>
        <v>41716.785011574073</v>
      </c>
      <c r="T2213">
        <f t="shared" si="87"/>
        <v>2014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IFERROR(ROUND(E2214/L2214,2),"N/A")</f>
        <v>55.8</v>
      </c>
      <c r="Q2214" s="10" t="s">
        <v>8323</v>
      </c>
      <c r="R2214" t="s">
        <v>8328</v>
      </c>
      <c r="S2214" s="15">
        <f t="shared" si="86"/>
        <v>41548.747418981482</v>
      </c>
      <c r="T2214">
        <f t="shared" si="87"/>
        <v>2013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IFERROR(ROUND(E2215/L2215,2),"N/A")</f>
        <v>10</v>
      </c>
      <c r="Q2215" s="10" t="s">
        <v>8323</v>
      </c>
      <c r="R2215" t="s">
        <v>8328</v>
      </c>
      <c r="S2215" s="15">
        <f t="shared" si="86"/>
        <v>42109.826145833329</v>
      </c>
      <c r="T2215">
        <f t="shared" si="87"/>
        <v>2015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IFERROR(ROUND(E2216/L2216,2),"N/A")</f>
        <v>73.13</v>
      </c>
      <c r="Q2216" s="10" t="s">
        <v>8323</v>
      </c>
      <c r="R2216" t="s">
        <v>8328</v>
      </c>
      <c r="S2216" s="15">
        <f t="shared" si="86"/>
        <v>41646.792222222226</v>
      </c>
      <c r="T2216">
        <f t="shared" si="87"/>
        <v>2014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IFERROR(ROUND(E2217/L2217,2),"N/A")</f>
        <v>26.06</v>
      </c>
      <c r="Q2217" s="10" t="s">
        <v>8323</v>
      </c>
      <c r="R2217" t="s">
        <v>8328</v>
      </c>
      <c r="S2217" s="15">
        <f t="shared" si="86"/>
        <v>40958.717268518521</v>
      </c>
      <c r="T2217">
        <f t="shared" si="87"/>
        <v>2012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IFERROR(ROUND(E2218/L2218,2),"N/A")</f>
        <v>22.64</v>
      </c>
      <c r="Q2218" s="10" t="s">
        <v>8323</v>
      </c>
      <c r="R2218" t="s">
        <v>8328</v>
      </c>
      <c r="S2218" s="15">
        <f t="shared" si="86"/>
        <v>42194.751678240747</v>
      </c>
      <c r="T2218">
        <f t="shared" si="87"/>
        <v>2015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IFERROR(ROUND(E2219/L2219,2),"N/A")</f>
        <v>47.22</v>
      </c>
      <c r="Q2219" s="10" t="s">
        <v>8323</v>
      </c>
      <c r="R2219" t="s">
        <v>8328</v>
      </c>
      <c r="S2219" s="15">
        <f t="shared" si="86"/>
        <v>42299.776770833334</v>
      </c>
      <c r="T2219">
        <f t="shared" si="87"/>
        <v>2015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IFERROR(ROUND(E2220/L2220,2),"N/A")</f>
        <v>32.32</v>
      </c>
      <c r="Q2220" s="10" t="s">
        <v>8323</v>
      </c>
      <c r="R2220" t="s">
        <v>8328</v>
      </c>
      <c r="S2220" s="15">
        <f t="shared" si="86"/>
        <v>41127.812303240738</v>
      </c>
      <c r="T2220">
        <f t="shared" si="87"/>
        <v>2012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IFERROR(ROUND(E2221/L2221,2),"N/A")</f>
        <v>53.42</v>
      </c>
      <c r="Q2221" s="10" t="s">
        <v>8323</v>
      </c>
      <c r="R2221" t="s">
        <v>8328</v>
      </c>
      <c r="S2221" s="15">
        <f t="shared" si="86"/>
        <v>42205.718888888892</v>
      </c>
      <c r="T2221">
        <f t="shared" si="87"/>
        <v>2015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IFERROR(ROUND(E2222/L2222,2),"N/A")</f>
        <v>51.3</v>
      </c>
      <c r="Q2222" s="10" t="s">
        <v>8323</v>
      </c>
      <c r="R2222" t="s">
        <v>8328</v>
      </c>
      <c r="S2222" s="15">
        <f t="shared" si="86"/>
        <v>41452.060601851852</v>
      </c>
      <c r="T2222">
        <f t="shared" si="87"/>
        <v>2013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IFERROR(ROUND(E2223/L2223,2),"N/A")</f>
        <v>37.200000000000003</v>
      </c>
      <c r="Q2223" s="10" t="s">
        <v>8331</v>
      </c>
      <c r="R2223" t="s">
        <v>8349</v>
      </c>
      <c r="S2223" s="15">
        <f t="shared" si="86"/>
        <v>42452.666770833333</v>
      </c>
      <c r="T2223">
        <f t="shared" si="87"/>
        <v>2016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IFERROR(ROUND(E2224/L2224,2),"N/A")</f>
        <v>27.1</v>
      </c>
      <c r="Q2224" s="10" t="s">
        <v>8331</v>
      </c>
      <c r="R2224" t="s">
        <v>8349</v>
      </c>
      <c r="S2224" s="15">
        <f t="shared" si="86"/>
        <v>40906.787581018521</v>
      </c>
      <c r="T2224">
        <f t="shared" si="87"/>
        <v>2011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IFERROR(ROUND(E2225/L2225,2),"N/A")</f>
        <v>206.31</v>
      </c>
      <c r="Q2225" s="10" t="s">
        <v>8331</v>
      </c>
      <c r="R2225" t="s">
        <v>8349</v>
      </c>
      <c r="S2225" s="15">
        <f t="shared" si="86"/>
        <v>42152.640833333338</v>
      </c>
      <c r="T2225">
        <f t="shared" si="87"/>
        <v>2015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IFERROR(ROUND(E2226/L2226,2),"N/A")</f>
        <v>82.15</v>
      </c>
      <c r="Q2226" s="10" t="s">
        <v>8331</v>
      </c>
      <c r="R2226" t="s">
        <v>8349</v>
      </c>
      <c r="S2226" s="15">
        <f t="shared" si="86"/>
        <v>42644.667534722219</v>
      </c>
      <c r="T2226">
        <f t="shared" si="87"/>
        <v>2016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IFERROR(ROUND(E2227/L2227,2),"N/A")</f>
        <v>164.8</v>
      </c>
      <c r="Q2227" s="10" t="s">
        <v>8331</v>
      </c>
      <c r="R2227" t="s">
        <v>8349</v>
      </c>
      <c r="S2227" s="15">
        <f t="shared" si="86"/>
        <v>41873.79184027778</v>
      </c>
      <c r="T2227">
        <f t="shared" si="87"/>
        <v>2014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IFERROR(ROUND(E2228/L2228,2),"N/A")</f>
        <v>60.82</v>
      </c>
      <c r="Q2228" s="10" t="s">
        <v>8331</v>
      </c>
      <c r="R2228" t="s">
        <v>8349</v>
      </c>
      <c r="S2228" s="15">
        <f t="shared" si="86"/>
        <v>42381.79886574074</v>
      </c>
      <c r="T2228">
        <f t="shared" si="87"/>
        <v>2016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IFERROR(ROUND(E2229/L2229,2),"N/A")</f>
        <v>67.97</v>
      </c>
      <c r="Q2229" s="10" t="s">
        <v>8331</v>
      </c>
      <c r="R2229" t="s">
        <v>8349</v>
      </c>
      <c r="S2229" s="15">
        <f t="shared" si="86"/>
        <v>41561.807349537034</v>
      </c>
      <c r="T2229">
        <f t="shared" si="87"/>
        <v>2013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IFERROR(ROUND(E2230/L2230,2),"N/A")</f>
        <v>81.56</v>
      </c>
      <c r="Q2230" s="10" t="s">
        <v>8331</v>
      </c>
      <c r="R2230" t="s">
        <v>8349</v>
      </c>
      <c r="S2230" s="15">
        <f t="shared" si="86"/>
        <v>42202.278194444443</v>
      </c>
      <c r="T2230">
        <f t="shared" si="87"/>
        <v>2015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IFERROR(ROUND(E2231/L2231,2),"N/A")</f>
        <v>25.43</v>
      </c>
      <c r="Q2231" s="10" t="s">
        <v>8331</v>
      </c>
      <c r="R2231" t="s">
        <v>8349</v>
      </c>
      <c r="S2231" s="15">
        <f t="shared" si="86"/>
        <v>41484.664247685185</v>
      </c>
      <c r="T2231">
        <f t="shared" si="87"/>
        <v>2013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IFERROR(ROUND(E2232/L2232,2),"N/A")</f>
        <v>21.5</v>
      </c>
      <c r="Q2232" s="10" t="s">
        <v>8331</v>
      </c>
      <c r="R2232" t="s">
        <v>8349</v>
      </c>
      <c r="S2232" s="15">
        <f t="shared" si="86"/>
        <v>41724.881099537037</v>
      </c>
      <c r="T2232">
        <f t="shared" si="87"/>
        <v>2014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IFERROR(ROUND(E2233/L2233,2),"N/A")</f>
        <v>27.23</v>
      </c>
      <c r="Q2233" s="10" t="s">
        <v>8331</v>
      </c>
      <c r="R2233" t="s">
        <v>8349</v>
      </c>
      <c r="S2233" s="15">
        <f t="shared" si="86"/>
        <v>41423.910891203705</v>
      </c>
      <c r="T2233">
        <f t="shared" si="87"/>
        <v>2013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IFERROR(ROUND(E2234/L2234,2),"N/A")</f>
        <v>25.09</v>
      </c>
      <c r="Q2234" s="10" t="s">
        <v>8331</v>
      </c>
      <c r="R2234" t="s">
        <v>8349</v>
      </c>
      <c r="S2234" s="15">
        <f t="shared" si="86"/>
        <v>41806.794074074074</v>
      </c>
      <c r="T2234">
        <f t="shared" si="87"/>
        <v>2014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IFERROR(ROUND(E2235/L2235,2),"N/A")</f>
        <v>21.23</v>
      </c>
      <c r="Q2235" s="10" t="s">
        <v>8331</v>
      </c>
      <c r="R2235" t="s">
        <v>8349</v>
      </c>
      <c r="S2235" s="15">
        <f t="shared" si="86"/>
        <v>42331.378923611104</v>
      </c>
      <c r="T2235">
        <f t="shared" si="87"/>
        <v>2015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IFERROR(ROUND(E2236/L2236,2),"N/A")</f>
        <v>41.61</v>
      </c>
      <c r="Q2236" s="10" t="s">
        <v>8331</v>
      </c>
      <c r="R2236" t="s">
        <v>8349</v>
      </c>
      <c r="S2236" s="15">
        <f t="shared" si="86"/>
        <v>42710.824618055558</v>
      </c>
      <c r="T2236">
        <f t="shared" si="87"/>
        <v>2016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IFERROR(ROUND(E2237/L2237,2),"N/A")</f>
        <v>135.59</v>
      </c>
      <c r="Q2237" s="10" t="s">
        <v>8331</v>
      </c>
      <c r="R2237" t="s">
        <v>8349</v>
      </c>
      <c r="S2237" s="15">
        <f t="shared" si="86"/>
        <v>42062.022118055553</v>
      </c>
      <c r="T2237">
        <f t="shared" si="87"/>
        <v>2015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IFERROR(ROUND(E2238/L2238,2),"N/A")</f>
        <v>22.12</v>
      </c>
      <c r="Q2238" s="10" t="s">
        <v>8331</v>
      </c>
      <c r="R2238" t="s">
        <v>8349</v>
      </c>
      <c r="S2238" s="15">
        <f t="shared" si="86"/>
        <v>42371.617164351846</v>
      </c>
      <c r="T2238">
        <f t="shared" si="87"/>
        <v>2016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IFERROR(ROUND(E2239/L2239,2),"N/A")</f>
        <v>64.63</v>
      </c>
      <c r="Q2239" s="10" t="s">
        <v>8331</v>
      </c>
      <c r="R2239" t="s">
        <v>8349</v>
      </c>
      <c r="S2239" s="15">
        <f t="shared" si="86"/>
        <v>41915.003275462965</v>
      </c>
      <c r="T2239">
        <f t="shared" si="87"/>
        <v>2014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IFERROR(ROUND(E2240/L2240,2),"N/A")</f>
        <v>69.569999999999993</v>
      </c>
      <c r="Q2240" s="10" t="s">
        <v>8331</v>
      </c>
      <c r="R2240" t="s">
        <v>8349</v>
      </c>
      <c r="S2240" s="15">
        <f t="shared" si="86"/>
        <v>42774.621712962966</v>
      </c>
      <c r="T2240">
        <f t="shared" si="87"/>
        <v>2017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IFERROR(ROUND(E2241/L2241,2),"N/A")</f>
        <v>75.13</v>
      </c>
      <c r="Q2241" s="10" t="s">
        <v>8331</v>
      </c>
      <c r="R2241" t="s">
        <v>8349</v>
      </c>
      <c r="S2241" s="15">
        <f t="shared" si="86"/>
        <v>41572.958495370374</v>
      </c>
      <c r="T2241">
        <f t="shared" si="87"/>
        <v>2013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IFERROR(ROUND(E2242/L2242,2),"N/A")</f>
        <v>140.97999999999999</v>
      </c>
      <c r="Q2242" s="10" t="s">
        <v>8331</v>
      </c>
      <c r="R2242" t="s">
        <v>8349</v>
      </c>
      <c r="S2242" s="15">
        <f t="shared" si="86"/>
        <v>42452.825740740736</v>
      </c>
      <c r="T2242">
        <f t="shared" si="87"/>
        <v>2016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IFERROR(ROUND(E2243/L2243,2),"N/A")</f>
        <v>49.47</v>
      </c>
      <c r="Q2243" s="10" t="s">
        <v>8331</v>
      </c>
      <c r="R2243" t="s">
        <v>8349</v>
      </c>
      <c r="S2243" s="15">
        <f t="shared" ref="S2243:S2306" si="88">(((J2243/60)/60)/24)+DATE(1970,1,1)</f>
        <v>42766.827546296292</v>
      </c>
      <c r="T2243">
        <f t="shared" ref="T2243:T2306" si="89">YEAR(S2243)</f>
        <v>2017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IFERROR(ROUND(E2244/L2244,2),"N/A")</f>
        <v>53.87</v>
      </c>
      <c r="Q2244" s="10" t="s">
        <v>8331</v>
      </c>
      <c r="R2244" t="s">
        <v>8349</v>
      </c>
      <c r="S2244" s="15">
        <f t="shared" si="88"/>
        <v>41569.575613425928</v>
      </c>
      <c r="T2244">
        <f t="shared" si="89"/>
        <v>2013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IFERROR(ROUND(E2245/L2245,2),"N/A")</f>
        <v>4.57</v>
      </c>
      <c r="Q2245" s="10" t="s">
        <v>8331</v>
      </c>
      <c r="R2245" t="s">
        <v>8349</v>
      </c>
      <c r="S2245" s="15">
        <f t="shared" si="88"/>
        <v>42800.751041666663</v>
      </c>
      <c r="T2245">
        <f t="shared" si="89"/>
        <v>2017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IFERROR(ROUND(E2246/L2246,2),"N/A")</f>
        <v>65</v>
      </c>
      <c r="Q2246" s="10" t="s">
        <v>8331</v>
      </c>
      <c r="R2246" t="s">
        <v>8349</v>
      </c>
      <c r="S2246" s="15">
        <f t="shared" si="88"/>
        <v>42647.818819444445</v>
      </c>
      <c r="T2246">
        <f t="shared" si="89"/>
        <v>2016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IFERROR(ROUND(E2247/L2247,2),"N/A")</f>
        <v>53.48</v>
      </c>
      <c r="Q2247" s="10" t="s">
        <v>8331</v>
      </c>
      <c r="R2247" t="s">
        <v>8349</v>
      </c>
      <c r="S2247" s="15">
        <f t="shared" si="88"/>
        <v>41660.708530092597</v>
      </c>
      <c r="T2247">
        <f t="shared" si="89"/>
        <v>2014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IFERROR(ROUND(E2248/L2248,2),"N/A")</f>
        <v>43.91</v>
      </c>
      <c r="Q2248" s="10" t="s">
        <v>8331</v>
      </c>
      <c r="R2248" t="s">
        <v>8349</v>
      </c>
      <c r="S2248" s="15">
        <f t="shared" si="88"/>
        <v>42221.79178240741</v>
      </c>
      <c r="T2248">
        <f t="shared" si="89"/>
        <v>2015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IFERROR(ROUND(E2249/L2249,2),"N/A")</f>
        <v>50.85</v>
      </c>
      <c r="Q2249" s="10" t="s">
        <v>8331</v>
      </c>
      <c r="R2249" t="s">
        <v>8349</v>
      </c>
      <c r="S2249" s="15">
        <f t="shared" si="88"/>
        <v>42200.666261574079</v>
      </c>
      <c r="T2249">
        <f t="shared" si="89"/>
        <v>2015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IFERROR(ROUND(E2250/L2250,2),"N/A")</f>
        <v>58.63</v>
      </c>
      <c r="Q2250" s="10" t="s">
        <v>8331</v>
      </c>
      <c r="R2250" t="s">
        <v>8349</v>
      </c>
      <c r="S2250" s="15">
        <f t="shared" si="88"/>
        <v>42688.875902777778</v>
      </c>
      <c r="T2250">
        <f t="shared" si="89"/>
        <v>2016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IFERROR(ROUND(E2251/L2251,2),"N/A")</f>
        <v>32.82</v>
      </c>
      <c r="Q2251" s="10" t="s">
        <v>8331</v>
      </c>
      <c r="R2251" t="s">
        <v>8349</v>
      </c>
      <c r="S2251" s="15">
        <f t="shared" si="88"/>
        <v>41336.703298611108</v>
      </c>
      <c r="T2251">
        <f t="shared" si="89"/>
        <v>2013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IFERROR(ROUND(E2252/L2252,2),"N/A")</f>
        <v>426.93</v>
      </c>
      <c r="Q2252" s="10" t="s">
        <v>8331</v>
      </c>
      <c r="R2252" t="s">
        <v>8349</v>
      </c>
      <c r="S2252" s="15">
        <f t="shared" si="88"/>
        <v>42677.005474537036</v>
      </c>
      <c r="T2252">
        <f t="shared" si="89"/>
        <v>2016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IFERROR(ROUND(E2253/L2253,2),"N/A")</f>
        <v>23.81</v>
      </c>
      <c r="Q2253" s="10" t="s">
        <v>8331</v>
      </c>
      <c r="R2253" t="s">
        <v>8349</v>
      </c>
      <c r="S2253" s="15">
        <f t="shared" si="88"/>
        <v>41846.34579861111</v>
      </c>
      <c r="T2253">
        <f t="shared" si="89"/>
        <v>2014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IFERROR(ROUND(E2254/L2254,2),"N/A")</f>
        <v>98.41</v>
      </c>
      <c r="Q2254" s="10" t="s">
        <v>8331</v>
      </c>
      <c r="R2254" t="s">
        <v>8349</v>
      </c>
      <c r="S2254" s="15">
        <f t="shared" si="88"/>
        <v>42573.327986111108</v>
      </c>
      <c r="T2254">
        <f t="shared" si="89"/>
        <v>2016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IFERROR(ROUND(E2255/L2255,2),"N/A")</f>
        <v>107.32</v>
      </c>
      <c r="Q2255" s="10" t="s">
        <v>8331</v>
      </c>
      <c r="R2255" t="s">
        <v>8349</v>
      </c>
      <c r="S2255" s="15">
        <f t="shared" si="88"/>
        <v>42296.631331018521</v>
      </c>
      <c r="T2255">
        <f t="shared" si="89"/>
        <v>2015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IFERROR(ROUND(E2256/L2256,2),"N/A")</f>
        <v>11.67</v>
      </c>
      <c r="Q2256" s="10" t="s">
        <v>8331</v>
      </c>
      <c r="R2256" t="s">
        <v>8349</v>
      </c>
      <c r="S2256" s="15">
        <f t="shared" si="88"/>
        <v>42752.647777777776</v>
      </c>
      <c r="T2256">
        <f t="shared" si="89"/>
        <v>2017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IFERROR(ROUND(E2257/L2257,2),"N/A")</f>
        <v>41.78</v>
      </c>
      <c r="Q2257" s="10" t="s">
        <v>8331</v>
      </c>
      <c r="R2257" t="s">
        <v>8349</v>
      </c>
      <c r="S2257" s="15">
        <f t="shared" si="88"/>
        <v>42467.951979166668</v>
      </c>
      <c r="T2257">
        <f t="shared" si="89"/>
        <v>2016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IFERROR(ROUND(E2258/L2258,2),"N/A")</f>
        <v>21.38</v>
      </c>
      <c r="Q2258" s="10" t="s">
        <v>8331</v>
      </c>
      <c r="R2258" t="s">
        <v>8349</v>
      </c>
      <c r="S2258" s="15">
        <f t="shared" si="88"/>
        <v>42682.451921296291</v>
      </c>
      <c r="T2258">
        <f t="shared" si="89"/>
        <v>2016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IFERROR(ROUND(E2259/L2259,2),"N/A")</f>
        <v>94.1</v>
      </c>
      <c r="Q2259" s="10" t="s">
        <v>8331</v>
      </c>
      <c r="R2259" t="s">
        <v>8349</v>
      </c>
      <c r="S2259" s="15">
        <f t="shared" si="88"/>
        <v>42505.936678240745</v>
      </c>
      <c r="T2259">
        <f t="shared" si="89"/>
        <v>2016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IFERROR(ROUND(E2260/L2260,2),"N/A")</f>
        <v>15.72</v>
      </c>
      <c r="Q2260" s="10" t="s">
        <v>8331</v>
      </c>
      <c r="R2260" t="s">
        <v>8349</v>
      </c>
      <c r="S2260" s="15">
        <f t="shared" si="88"/>
        <v>42136.75100694444</v>
      </c>
      <c r="T2260">
        <f t="shared" si="89"/>
        <v>2015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IFERROR(ROUND(E2261/L2261,2),"N/A")</f>
        <v>90.64</v>
      </c>
      <c r="Q2261" s="10" t="s">
        <v>8331</v>
      </c>
      <c r="R2261" t="s">
        <v>8349</v>
      </c>
      <c r="S2261" s="15">
        <f t="shared" si="88"/>
        <v>42702.804814814815</v>
      </c>
      <c r="T2261">
        <f t="shared" si="89"/>
        <v>2016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IFERROR(ROUND(E2262/L2262,2),"N/A")</f>
        <v>97.3</v>
      </c>
      <c r="Q2262" s="10" t="s">
        <v>8331</v>
      </c>
      <c r="R2262" t="s">
        <v>8349</v>
      </c>
      <c r="S2262" s="15">
        <f t="shared" si="88"/>
        <v>41695.016782407409</v>
      </c>
      <c r="T2262">
        <f t="shared" si="89"/>
        <v>2014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IFERROR(ROUND(E2263/L2263,2),"N/A")</f>
        <v>37.119999999999997</v>
      </c>
      <c r="Q2263" s="10" t="s">
        <v>8331</v>
      </c>
      <c r="R2263" t="s">
        <v>8349</v>
      </c>
      <c r="S2263" s="15">
        <f t="shared" si="88"/>
        <v>42759.724768518514</v>
      </c>
      <c r="T2263">
        <f t="shared" si="89"/>
        <v>2017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IFERROR(ROUND(E2264/L2264,2),"N/A")</f>
        <v>28.1</v>
      </c>
      <c r="Q2264" s="10" t="s">
        <v>8331</v>
      </c>
      <c r="R2264" t="s">
        <v>8349</v>
      </c>
      <c r="S2264" s="15">
        <f t="shared" si="88"/>
        <v>41926.585162037038</v>
      </c>
      <c r="T2264">
        <f t="shared" si="89"/>
        <v>2014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IFERROR(ROUND(E2265/L2265,2),"N/A")</f>
        <v>144.43</v>
      </c>
      <c r="Q2265" s="10" t="s">
        <v>8331</v>
      </c>
      <c r="R2265" t="s">
        <v>8349</v>
      </c>
      <c r="S2265" s="15">
        <f t="shared" si="88"/>
        <v>42014.832326388889</v>
      </c>
      <c r="T2265">
        <f t="shared" si="89"/>
        <v>2015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IFERROR(ROUND(E2266/L2266,2),"N/A")</f>
        <v>24.27</v>
      </c>
      <c r="Q2266" s="10" t="s">
        <v>8331</v>
      </c>
      <c r="R2266" t="s">
        <v>8349</v>
      </c>
      <c r="S2266" s="15">
        <f t="shared" si="88"/>
        <v>42496.582337962958</v>
      </c>
      <c r="T2266">
        <f t="shared" si="89"/>
        <v>2016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IFERROR(ROUND(E2267/L2267,2),"N/A")</f>
        <v>35.119999999999997</v>
      </c>
      <c r="Q2267" s="10" t="s">
        <v>8331</v>
      </c>
      <c r="R2267" t="s">
        <v>8349</v>
      </c>
      <c r="S2267" s="15">
        <f t="shared" si="88"/>
        <v>42689.853090277778</v>
      </c>
      <c r="T2267">
        <f t="shared" si="89"/>
        <v>2016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IFERROR(ROUND(E2268/L2268,2),"N/A")</f>
        <v>24.76</v>
      </c>
      <c r="Q2268" s="10" t="s">
        <v>8331</v>
      </c>
      <c r="R2268" t="s">
        <v>8349</v>
      </c>
      <c r="S2268" s="15">
        <f t="shared" si="88"/>
        <v>42469.874907407408</v>
      </c>
      <c r="T2268">
        <f t="shared" si="89"/>
        <v>2016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IFERROR(ROUND(E2269/L2269,2),"N/A")</f>
        <v>188.38</v>
      </c>
      <c r="Q2269" s="10" t="s">
        <v>8331</v>
      </c>
      <c r="R2269" t="s">
        <v>8349</v>
      </c>
      <c r="S2269" s="15">
        <f t="shared" si="88"/>
        <v>41968.829826388886</v>
      </c>
      <c r="T2269">
        <f t="shared" si="89"/>
        <v>2014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IFERROR(ROUND(E2270/L2270,2),"N/A")</f>
        <v>148.08000000000001</v>
      </c>
      <c r="Q2270" s="10" t="s">
        <v>8331</v>
      </c>
      <c r="R2270" t="s">
        <v>8349</v>
      </c>
      <c r="S2270" s="15">
        <f t="shared" si="88"/>
        <v>42776.082349537035</v>
      </c>
      <c r="T2270">
        <f t="shared" si="89"/>
        <v>2017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IFERROR(ROUND(E2271/L2271,2),"N/A")</f>
        <v>49.93</v>
      </c>
      <c r="Q2271" s="10" t="s">
        <v>8331</v>
      </c>
      <c r="R2271" t="s">
        <v>8349</v>
      </c>
      <c r="S2271" s="15">
        <f t="shared" si="88"/>
        <v>42776.704432870371</v>
      </c>
      <c r="T2271">
        <f t="shared" si="89"/>
        <v>2017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IFERROR(ROUND(E2272/L2272,2),"N/A")</f>
        <v>107.82</v>
      </c>
      <c r="Q2272" s="10" t="s">
        <v>8331</v>
      </c>
      <c r="R2272" t="s">
        <v>8349</v>
      </c>
      <c r="S2272" s="15">
        <f t="shared" si="88"/>
        <v>42725.869363425925</v>
      </c>
      <c r="T2272">
        <f t="shared" si="89"/>
        <v>2016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IFERROR(ROUND(E2273/L2273,2),"N/A")</f>
        <v>42.63</v>
      </c>
      <c r="Q2273" s="10" t="s">
        <v>8331</v>
      </c>
      <c r="R2273" t="s">
        <v>8349</v>
      </c>
      <c r="S2273" s="15">
        <f t="shared" si="88"/>
        <v>42684.000046296293</v>
      </c>
      <c r="T2273">
        <f t="shared" si="89"/>
        <v>2016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IFERROR(ROUND(E2274/L2274,2),"N/A")</f>
        <v>14.37</v>
      </c>
      <c r="Q2274" s="10" t="s">
        <v>8331</v>
      </c>
      <c r="R2274" t="s">
        <v>8349</v>
      </c>
      <c r="S2274" s="15">
        <f t="shared" si="88"/>
        <v>42315.699490740735</v>
      </c>
      <c r="T2274">
        <f t="shared" si="89"/>
        <v>2015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IFERROR(ROUND(E2275/L2275,2),"N/A")</f>
        <v>37.479999999999997</v>
      </c>
      <c r="Q2275" s="10" t="s">
        <v>8331</v>
      </c>
      <c r="R2275" t="s">
        <v>8349</v>
      </c>
      <c r="S2275" s="15">
        <f t="shared" si="88"/>
        <v>42781.549097222218</v>
      </c>
      <c r="T2275">
        <f t="shared" si="89"/>
        <v>2017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IFERROR(ROUND(E2276/L2276,2),"N/A")</f>
        <v>30.2</v>
      </c>
      <c r="Q2276" s="10" t="s">
        <v>8331</v>
      </c>
      <c r="R2276" t="s">
        <v>8349</v>
      </c>
      <c r="S2276" s="15">
        <f t="shared" si="88"/>
        <v>41663.500659722224</v>
      </c>
      <c r="T2276">
        <f t="shared" si="89"/>
        <v>2014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IFERROR(ROUND(E2277/L2277,2),"N/A")</f>
        <v>33.549999999999997</v>
      </c>
      <c r="Q2277" s="10" t="s">
        <v>8331</v>
      </c>
      <c r="R2277" t="s">
        <v>8349</v>
      </c>
      <c r="S2277" s="15">
        <f t="shared" si="88"/>
        <v>41965.616655092599</v>
      </c>
      <c r="T2277">
        <f t="shared" si="89"/>
        <v>2014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IFERROR(ROUND(E2278/L2278,2),"N/A")</f>
        <v>64.75</v>
      </c>
      <c r="Q2278" s="10" t="s">
        <v>8331</v>
      </c>
      <c r="R2278" t="s">
        <v>8349</v>
      </c>
      <c r="S2278" s="15">
        <f t="shared" si="88"/>
        <v>41614.651493055557</v>
      </c>
      <c r="T2278">
        <f t="shared" si="89"/>
        <v>2013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IFERROR(ROUND(E2279/L2279,2),"N/A")</f>
        <v>57.93</v>
      </c>
      <c r="Q2279" s="10" t="s">
        <v>8331</v>
      </c>
      <c r="R2279" t="s">
        <v>8349</v>
      </c>
      <c r="S2279" s="15">
        <f t="shared" si="88"/>
        <v>40936.678506944445</v>
      </c>
      <c r="T2279">
        <f t="shared" si="89"/>
        <v>2012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IFERROR(ROUND(E2280/L2280,2),"N/A")</f>
        <v>53.08</v>
      </c>
      <c r="Q2280" s="10" t="s">
        <v>8331</v>
      </c>
      <c r="R2280" t="s">
        <v>8349</v>
      </c>
      <c r="S2280" s="15">
        <f t="shared" si="88"/>
        <v>42338.709108796291</v>
      </c>
      <c r="T2280">
        <f t="shared" si="89"/>
        <v>2015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IFERROR(ROUND(E2281/L2281,2),"N/A")</f>
        <v>48.06</v>
      </c>
      <c r="Q2281" s="10" t="s">
        <v>8331</v>
      </c>
      <c r="R2281" t="s">
        <v>8349</v>
      </c>
      <c r="S2281" s="15">
        <f t="shared" si="88"/>
        <v>42020.806701388887</v>
      </c>
      <c r="T2281">
        <f t="shared" si="89"/>
        <v>2015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IFERROR(ROUND(E2282/L2282,2),"N/A")</f>
        <v>82.4</v>
      </c>
      <c r="Q2282" s="10" t="s">
        <v>8331</v>
      </c>
      <c r="R2282" t="s">
        <v>8349</v>
      </c>
      <c r="S2282" s="15">
        <f t="shared" si="88"/>
        <v>42234.624895833331</v>
      </c>
      <c r="T2282">
        <f t="shared" si="89"/>
        <v>2015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IFERROR(ROUND(E2283/L2283,2),"N/A")</f>
        <v>50.45</v>
      </c>
      <c r="Q2283" s="10" t="s">
        <v>8323</v>
      </c>
      <c r="R2283" t="s">
        <v>8324</v>
      </c>
      <c r="S2283" s="15">
        <f t="shared" si="88"/>
        <v>40687.285844907405</v>
      </c>
      <c r="T2283">
        <f t="shared" si="89"/>
        <v>2011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IFERROR(ROUND(E2284/L2284,2),"N/A")</f>
        <v>115.83</v>
      </c>
      <c r="Q2284" s="10" t="s">
        <v>8323</v>
      </c>
      <c r="R2284" t="s">
        <v>8324</v>
      </c>
      <c r="S2284" s="15">
        <f t="shared" si="88"/>
        <v>42323.17460648148</v>
      </c>
      <c r="T2284">
        <f t="shared" si="89"/>
        <v>2015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IFERROR(ROUND(E2285/L2285,2),"N/A")</f>
        <v>63.03</v>
      </c>
      <c r="Q2285" s="10" t="s">
        <v>8323</v>
      </c>
      <c r="R2285" t="s">
        <v>8324</v>
      </c>
      <c r="S2285" s="15">
        <f t="shared" si="88"/>
        <v>40978.125046296293</v>
      </c>
      <c r="T2285">
        <f t="shared" si="89"/>
        <v>2012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IFERROR(ROUND(E2286/L2286,2),"N/A")</f>
        <v>108.02</v>
      </c>
      <c r="Q2286" s="10" t="s">
        <v>8323</v>
      </c>
      <c r="R2286" t="s">
        <v>8324</v>
      </c>
      <c r="S2286" s="15">
        <f t="shared" si="88"/>
        <v>40585.796817129631</v>
      </c>
      <c r="T2286">
        <f t="shared" si="89"/>
        <v>2011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IFERROR(ROUND(E2287/L2287,2),"N/A")</f>
        <v>46.09</v>
      </c>
      <c r="Q2287" s="10" t="s">
        <v>8323</v>
      </c>
      <c r="R2287" t="s">
        <v>8324</v>
      </c>
      <c r="S2287" s="15">
        <f t="shared" si="88"/>
        <v>41059.185682870368</v>
      </c>
      <c r="T2287">
        <f t="shared" si="89"/>
        <v>2012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IFERROR(ROUND(E2288/L2288,2),"N/A")</f>
        <v>107.21</v>
      </c>
      <c r="Q2288" s="10" t="s">
        <v>8323</v>
      </c>
      <c r="R2288" t="s">
        <v>8324</v>
      </c>
      <c r="S2288" s="15">
        <f t="shared" si="88"/>
        <v>41494.963587962964</v>
      </c>
      <c r="T2288">
        <f t="shared" si="89"/>
        <v>2013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IFERROR(ROUND(E2289/L2289,2),"N/A")</f>
        <v>50.93</v>
      </c>
      <c r="Q2289" s="10" t="s">
        <v>8323</v>
      </c>
      <c r="R2289" t="s">
        <v>8324</v>
      </c>
      <c r="S2289" s="15">
        <f t="shared" si="88"/>
        <v>41792.667361111111</v>
      </c>
      <c r="T2289">
        <f t="shared" si="89"/>
        <v>2014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IFERROR(ROUND(E2290/L2290,2),"N/A")</f>
        <v>40.04</v>
      </c>
      <c r="Q2290" s="10" t="s">
        <v>8323</v>
      </c>
      <c r="R2290" t="s">
        <v>8324</v>
      </c>
      <c r="S2290" s="15">
        <f t="shared" si="88"/>
        <v>41067.827418981484</v>
      </c>
      <c r="T2290">
        <f t="shared" si="89"/>
        <v>2012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IFERROR(ROUND(E2291/L2291,2),"N/A")</f>
        <v>64.44</v>
      </c>
      <c r="Q2291" s="10" t="s">
        <v>8323</v>
      </c>
      <c r="R2291" t="s">
        <v>8324</v>
      </c>
      <c r="S2291" s="15">
        <f t="shared" si="88"/>
        <v>41571.998379629629</v>
      </c>
      <c r="T2291">
        <f t="shared" si="89"/>
        <v>2013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IFERROR(ROUND(E2292/L2292,2),"N/A")</f>
        <v>53.83</v>
      </c>
      <c r="Q2292" s="10" t="s">
        <v>8323</v>
      </c>
      <c r="R2292" t="s">
        <v>8324</v>
      </c>
      <c r="S2292" s="15">
        <f t="shared" si="88"/>
        <v>40070.253819444442</v>
      </c>
      <c r="T2292">
        <f t="shared" si="89"/>
        <v>2009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IFERROR(ROUND(E2293/L2293,2),"N/A")</f>
        <v>100.47</v>
      </c>
      <c r="Q2293" s="10" t="s">
        <v>8323</v>
      </c>
      <c r="R2293" t="s">
        <v>8324</v>
      </c>
      <c r="S2293" s="15">
        <f t="shared" si="88"/>
        <v>40987.977060185185</v>
      </c>
      <c r="T2293">
        <f t="shared" si="89"/>
        <v>2012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IFERROR(ROUND(E2294/L2294,2),"N/A")</f>
        <v>46.63</v>
      </c>
      <c r="Q2294" s="10" t="s">
        <v>8323</v>
      </c>
      <c r="R2294" t="s">
        <v>8324</v>
      </c>
      <c r="S2294" s="15">
        <f t="shared" si="88"/>
        <v>40987.697638888887</v>
      </c>
      <c r="T2294">
        <f t="shared" si="89"/>
        <v>2012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IFERROR(ROUND(E2295/L2295,2),"N/A")</f>
        <v>34.07</v>
      </c>
      <c r="Q2295" s="10" t="s">
        <v>8323</v>
      </c>
      <c r="R2295" t="s">
        <v>8324</v>
      </c>
      <c r="S2295" s="15">
        <f t="shared" si="88"/>
        <v>41151.708321759259</v>
      </c>
      <c r="T2295">
        <f t="shared" si="89"/>
        <v>2012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IFERROR(ROUND(E2296/L2296,2),"N/A")</f>
        <v>65.209999999999994</v>
      </c>
      <c r="Q2296" s="10" t="s">
        <v>8323</v>
      </c>
      <c r="R2296" t="s">
        <v>8324</v>
      </c>
      <c r="S2296" s="15">
        <f t="shared" si="88"/>
        <v>41264.72314814815</v>
      </c>
      <c r="T2296">
        <f t="shared" si="89"/>
        <v>2012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IFERROR(ROUND(E2297/L2297,2),"N/A")</f>
        <v>44.21</v>
      </c>
      <c r="Q2297" s="10" t="s">
        <v>8323</v>
      </c>
      <c r="R2297" t="s">
        <v>8324</v>
      </c>
      <c r="S2297" s="15">
        <f t="shared" si="88"/>
        <v>41270.954351851848</v>
      </c>
      <c r="T2297">
        <f t="shared" si="89"/>
        <v>2012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IFERROR(ROUND(E2298/L2298,2),"N/A")</f>
        <v>71.97</v>
      </c>
      <c r="Q2298" s="10" t="s">
        <v>8323</v>
      </c>
      <c r="R2298" t="s">
        <v>8324</v>
      </c>
      <c r="S2298" s="15">
        <f t="shared" si="88"/>
        <v>40927.731782407405</v>
      </c>
      <c r="T2298">
        <f t="shared" si="89"/>
        <v>2012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IFERROR(ROUND(E2299/L2299,2),"N/A")</f>
        <v>52.95</v>
      </c>
      <c r="Q2299" s="10" t="s">
        <v>8323</v>
      </c>
      <c r="R2299" t="s">
        <v>8324</v>
      </c>
      <c r="S2299" s="15">
        <f t="shared" si="88"/>
        <v>40948.042233796295</v>
      </c>
      <c r="T2299">
        <f t="shared" si="89"/>
        <v>2012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IFERROR(ROUND(E2300/L2300,2),"N/A")</f>
        <v>109.45</v>
      </c>
      <c r="Q2300" s="10" t="s">
        <v>8323</v>
      </c>
      <c r="R2300" t="s">
        <v>8324</v>
      </c>
      <c r="S2300" s="15">
        <f t="shared" si="88"/>
        <v>41694.84065972222</v>
      </c>
      <c r="T2300">
        <f t="shared" si="89"/>
        <v>2014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IFERROR(ROUND(E2301/L2301,2),"N/A")</f>
        <v>75.040000000000006</v>
      </c>
      <c r="Q2301" s="10" t="s">
        <v>8323</v>
      </c>
      <c r="R2301" t="s">
        <v>8324</v>
      </c>
      <c r="S2301" s="15">
        <f t="shared" si="88"/>
        <v>40565.032511574071</v>
      </c>
      <c r="T2301">
        <f t="shared" si="89"/>
        <v>2011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IFERROR(ROUND(E2302/L2302,2),"N/A")</f>
        <v>115.71</v>
      </c>
      <c r="Q2302" s="10" t="s">
        <v>8323</v>
      </c>
      <c r="R2302" t="s">
        <v>8324</v>
      </c>
      <c r="S2302" s="15">
        <f t="shared" si="88"/>
        <v>41074.727037037039</v>
      </c>
      <c r="T2302">
        <f t="shared" si="89"/>
        <v>2012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IFERROR(ROUND(E2303/L2303,2),"N/A")</f>
        <v>31.66</v>
      </c>
      <c r="Q2303" s="10" t="s">
        <v>8323</v>
      </c>
      <c r="R2303" t="s">
        <v>8327</v>
      </c>
      <c r="S2303" s="15">
        <f t="shared" si="88"/>
        <v>41416.146944444445</v>
      </c>
      <c r="T2303">
        <f t="shared" si="89"/>
        <v>2013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IFERROR(ROUND(E2304/L2304,2),"N/A")</f>
        <v>46.18</v>
      </c>
      <c r="Q2304" s="10" t="s">
        <v>8323</v>
      </c>
      <c r="R2304" t="s">
        <v>8327</v>
      </c>
      <c r="S2304" s="15">
        <f t="shared" si="88"/>
        <v>41605.868449074071</v>
      </c>
      <c r="T2304">
        <f t="shared" si="89"/>
        <v>2013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IFERROR(ROUND(E2305/L2305,2),"N/A")</f>
        <v>68.48</v>
      </c>
      <c r="Q2305" s="10" t="s">
        <v>8323</v>
      </c>
      <c r="R2305" t="s">
        <v>8327</v>
      </c>
      <c r="S2305" s="15">
        <f t="shared" si="88"/>
        <v>40850.111064814817</v>
      </c>
      <c r="T2305">
        <f t="shared" si="89"/>
        <v>2011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IFERROR(ROUND(E2306/L2306,2),"N/A")</f>
        <v>53.47</v>
      </c>
      <c r="Q2306" s="10" t="s">
        <v>8323</v>
      </c>
      <c r="R2306" t="s">
        <v>8327</v>
      </c>
      <c r="S2306" s="15">
        <f t="shared" si="88"/>
        <v>40502.815868055557</v>
      </c>
      <c r="T2306">
        <f t="shared" si="89"/>
        <v>2010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IFERROR(ROUND(E2307/L2307,2),"N/A")</f>
        <v>109.11</v>
      </c>
      <c r="Q2307" s="10" t="s">
        <v>8323</v>
      </c>
      <c r="R2307" t="s">
        <v>8327</v>
      </c>
      <c r="S2307" s="15">
        <f t="shared" ref="S2307:S2370" si="90">(((J2307/60)/60)/24)+DATE(1970,1,1)</f>
        <v>41834.695277777777</v>
      </c>
      <c r="T2307">
        <f t="shared" ref="T2307:T2370" si="91">YEAR(S2307)</f>
        <v>2014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IFERROR(ROUND(E2308/L2308,2),"N/A")</f>
        <v>51.19</v>
      </c>
      <c r="Q2308" s="10" t="s">
        <v>8323</v>
      </c>
      <c r="R2308" t="s">
        <v>8327</v>
      </c>
      <c r="S2308" s="15">
        <f t="shared" si="90"/>
        <v>40948.16815972222</v>
      </c>
      <c r="T2308">
        <f t="shared" si="91"/>
        <v>2012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IFERROR(ROUND(E2309/L2309,2),"N/A")</f>
        <v>27.94</v>
      </c>
      <c r="Q2309" s="10" t="s">
        <v>8323</v>
      </c>
      <c r="R2309" t="s">
        <v>8327</v>
      </c>
      <c r="S2309" s="15">
        <f t="shared" si="90"/>
        <v>41004.802465277775</v>
      </c>
      <c r="T2309">
        <f t="shared" si="91"/>
        <v>2012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IFERROR(ROUND(E2310/L2310,2),"N/A")</f>
        <v>82.5</v>
      </c>
      <c r="Q2310" s="10" t="s">
        <v>8323</v>
      </c>
      <c r="R2310" t="s">
        <v>8327</v>
      </c>
      <c r="S2310" s="15">
        <f t="shared" si="90"/>
        <v>41851.962916666671</v>
      </c>
      <c r="T2310">
        <f t="shared" si="91"/>
        <v>2014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IFERROR(ROUND(E2311/L2311,2),"N/A")</f>
        <v>59.82</v>
      </c>
      <c r="Q2311" s="10" t="s">
        <v>8323</v>
      </c>
      <c r="R2311" t="s">
        <v>8327</v>
      </c>
      <c r="S2311" s="15">
        <f t="shared" si="90"/>
        <v>41307.987696759257</v>
      </c>
      <c r="T2311">
        <f t="shared" si="91"/>
        <v>2013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IFERROR(ROUND(E2312/L2312,2),"N/A")</f>
        <v>64.819999999999993</v>
      </c>
      <c r="Q2312" s="10" t="s">
        <v>8323</v>
      </c>
      <c r="R2312" t="s">
        <v>8327</v>
      </c>
      <c r="S2312" s="15">
        <f t="shared" si="90"/>
        <v>41324.79415509259</v>
      </c>
      <c r="T2312">
        <f t="shared" si="91"/>
        <v>2013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IFERROR(ROUND(E2313/L2313,2),"N/A")</f>
        <v>90.1</v>
      </c>
      <c r="Q2313" s="10" t="s">
        <v>8323</v>
      </c>
      <c r="R2313" t="s">
        <v>8327</v>
      </c>
      <c r="S2313" s="15">
        <f t="shared" si="90"/>
        <v>41736.004502314812</v>
      </c>
      <c r="T2313">
        <f t="shared" si="91"/>
        <v>2014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IFERROR(ROUND(E2314/L2314,2),"N/A")</f>
        <v>40.96</v>
      </c>
      <c r="Q2314" s="10" t="s">
        <v>8323</v>
      </c>
      <c r="R2314" t="s">
        <v>8327</v>
      </c>
      <c r="S2314" s="15">
        <f t="shared" si="90"/>
        <v>41716.632847222223</v>
      </c>
      <c r="T2314">
        <f t="shared" si="91"/>
        <v>2014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IFERROR(ROUND(E2315/L2315,2),"N/A")</f>
        <v>56</v>
      </c>
      <c r="Q2315" s="10" t="s">
        <v>8323</v>
      </c>
      <c r="R2315" t="s">
        <v>8327</v>
      </c>
      <c r="S2315" s="15">
        <f t="shared" si="90"/>
        <v>41002.958634259259</v>
      </c>
      <c r="T2315">
        <f t="shared" si="91"/>
        <v>2012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IFERROR(ROUND(E2316/L2316,2),"N/A")</f>
        <v>37.67</v>
      </c>
      <c r="Q2316" s="10" t="s">
        <v>8323</v>
      </c>
      <c r="R2316" t="s">
        <v>8327</v>
      </c>
      <c r="S2316" s="15">
        <f t="shared" si="90"/>
        <v>41037.551585648151</v>
      </c>
      <c r="T2316">
        <f t="shared" si="91"/>
        <v>2012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IFERROR(ROUND(E2317/L2317,2),"N/A")</f>
        <v>40.08</v>
      </c>
      <c r="Q2317" s="10" t="s">
        <v>8323</v>
      </c>
      <c r="R2317" t="s">
        <v>8327</v>
      </c>
      <c r="S2317" s="15">
        <f t="shared" si="90"/>
        <v>41004.72619212963</v>
      </c>
      <c r="T2317">
        <f t="shared" si="91"/>
        <v>2012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IFERROR(ROUND(E2318/L2318,2),"N/A")</f>
        <v>78.03</v>
      </c>
      <c r="Q2318" s="10" t="s">
        <v>8323</v>
      </c>
      <c r="R2318" t="s">
        <v>8327</v>
      </c>
      <c r="S2318" s="15">
        <f t="shared" si="90"/>
        <v>40079.725115740745</v>
      </c>
      <c r="T2318">
        <f t="shared" si="91"/>
        <v>2009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IFERROR(ROUND(E2319/L2319,2),"N/A")</f>
        <v>18.91</v>
      </c>
      <c r="Q2319" s="10" t="s">
        <v>8323</v>
      </c>
      <c r="R2319" t="s">
        <v>8327</v>
      </c>
      <c r="S2319" s="15">
        <f t="shared" si="90"/>
        <v>40192.542233796295</v>
      </c>
      <c r="T2319">
        <f t="shared" si="91"/>
        <v>2010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IFERROR(ROUND(E2320/L2320,2),"N/A")</f>
        <v>37.130000000000003</v>
      </c>
      <c r="Q2320" s="10" t="s">
        <v>8323</v>
      </c>
      <c r="R2320" t="s">
        <v>8327</v>
      </c>
      <c r="S2320" s="15">
        <f t="shared" si="90"/>
        <v>40050.643680555557</v>
      </c>
      <c r="T2320">
        <f t="shared" si="91"/>
        <v>2009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IFERROR(ROUND(E2321/L2321,2),"N/A")</f>
        <v>41.96</v>
      </c>
      <c r="Q2321" s="10" t="s">
        <v>8323</v>
      </c>
      <c r="R2321" t="s">
        <v>8327</v>
      </c>
      <c r="S2321" s="15">
        <f t="shared" si="90"/>
        <v>41593.082002314812</v>
      </c>
      <c r="T2321">
        <f t="shared" si="91"/>
        <v>2013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IFERROR(ROUND(E2322/L2322,2),"N/A")</f>
        <v>61.04</v>
      </c>
      <c r="Q2322" s="10" t="s">
        <v>8323</v>
      </c>
      <c r="R2322" t="s">
        <v>8327</v>
      </c>
      <c r="S2322" s="15">
        <f t="shared" si="90"/>
        <v>41696.817129629628</v>
      </c>
      <c r="T2322">
        <f t="shared" si="91"/>
        <v>2014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IFERROR(ROUND(E2323/L2323,2),"N/A")</f>
        <v>64.53</v>
      </c>
      <c r="Q2323" s="10" t="s">
        <v>8334</v>
      </c>
      <c r="R2323" t="s">
        <v>8350</v>
      </c>
      <c r="S2323" s="15">
        <f t="shared" si="90"/>
        <v>42799.260428240741</v>
      </c>
      <c r="T2323">
        <f t="shared" si="91"/>
        <v>2017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IFERROR(ROUND(E2324/L2324,2),"N/A")</f>
        <v>21.25</v>
      </c>
      <c r="Q2324" s="10" t="s">
        <v>8334</v>
      </c>
      <c r="R2324" t="s">
        <v>8350</v>
      </c>
      <c r="S2324" s="15">
        <f t="shared" si="90"/>
        <v>42804.895474537043</v>
      </c>
      <c r="T2324">
        <f t="shared" si="91"/>
        <v>2017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IFERROR(ROUND(E2325/L2325,2),"N/A")</f>
        <v>30</v>
      </c>
      <c r="Q2325" s="10" t="s">
        <v>8334</v>
      </c>
      <c r="R2325" t="s">
        <v>8350</v>
      </c>
      <c r="S2325" s="15">
        <f t="shared" si="90"/>
        <v>42807.755173611105</v>
      </c>
      <c r="T2325">
        <f t="shared" si="91"/>
        <v>2017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IFERROR(ROUND(E2326/L2326,2),"N/A")</f>
        <v>25.49</v>
      </c>
      <c r="Q2326" s="10" t="s">
        <v>8334</v>
      </c>
      <c r="R2326" t="s">
        <v>8350</v>
      </c>
      <c r="S2326" s="15">
        <f t="shared" si="90"/>
        <v>42790.885243055556</v>
      </c>
      <c r="T2326">
        <f t="shared" si="91"/>
        <v>2017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IFERROR(ROUND(E2327/L2327,2),"N/A")</f>
        <v>11.43</v>
      </c>
      <c r="Q2327" s="10" t="s">
        <v>8334</v>
      </c>
      <c r="R2327" t="s">
        <v>8350</v>
      </c>
      <c r="S2327" s="15">
        <f t="shared" si="90"/>
        <v>42794.022349537037</v>
      </c>
      <c r="T2327">
        <f t="shared" si="91"/>
        <v>2017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IFERROR(ROUND(E2328/L2328,2),"N/A")</f>
        <v>108</v>
      </c>
      <c r="Q2328" s="10" t="s">
        <v>8334</v>
      </c>
      <c r="R2328" t="s">
        <v>8350</v>
      </c>
      <c r="S2328" s="15">
        <f t="shared" si="90"/>
        <v>42804.034120370372</v>
      </c>
      <c r="T2328">
        <f t="shared" si="91"/>
        <v>2017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IFERROR(ROUND(E2329/L2329,2),"N/A")</f>
        <v>54.88</v>
      </c>
      <c r="Q2329" s="10" t="s">
        <v>8334</v>
      </c>
      <c r="R2329" t="s">
        <v>8350</v>
      </c>
      <c r="S2329" s="15">
        <f t="shared" si="90"/>
        <v>41842.917129629634</v>
      </c>
      <c r="T2329">
        <f t="shared" si="91"/>
        <v>2014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IFERROR(ROUND(E2330/L2330,2),"N/A")</f>
        <v>47.38</v>
      </c>
      <c r="Q2330" s="10" t="s">
        <v>8334</v>
      </c>
      <c r="R2330" t="s">
        <v>8350</v>
      </c>
      <c r="S2330" s="15">
        <f t="shared" si="90"/>
        <v>42139.781678240746</v>
      </c>
      <c r="T2330">
        <f t="shared" si="91"/>
        <v>2015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IFERROR(ROUND(E2331/L2331,2),"N/A")</f>
        <v>211.84</v>
      </c>
      <c r="Q2331" s="10" t="s">
        <v>8334</v>
      </c>
      <c r="R2331" t="s">
        <v>8350</v>
      </c>
      <c r="S2331" s="15">
        <f t="shared" si="90"/>
        <v>41807.624374999999</v>
      </c>
      <c r="T2331">
        <f t="shared" si="91"/>
        <v>2014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IFERROR(ROUND(E2332/L2332,2),"N/A")</f>
        <v>219.93</v>
      </c>
      <c r="Q2332" s="10" t="s">
        <v>8334</v>
      </c>
      <c r="R2332" t="s">
        <v>8350</v>
      </c>
      <c r="S2332" s="15">
        <f t="shared" si="90"/>
        <v>42332.89980324074</v>
      </c>
      <c r="T2332">
        <f t="shared" si="91"/>
        <v>2015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IFERROR(ROUND(E2333/L2333,2),"N/A")</f>
        <v>40.799999999999997</v>
      </c>
      <c r="Q2333" s="10" t="s">
        <v>8334</v>
      </c>
      <c r="R2333" t="s">
        <v>8350</v>
      </c>
      <c r="S2333" s="15">
        <f t="shared" si="90"/>
        <v>41839.005671296298</v>
      </c>
      <c r="T2333">
        <f t="shared" si="91"/>
        <v>2014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IFERROR(ROUND(E2334/L2334,2),"N/A")</f>
        <v>75.5</v>
      </c>
      <c r="Q2334" s="10" t="s">
        <v>8334</v>
      </c>
      <c r="R2334" t="s">
        <v>8350</v>
      </c>
      <c r="S2334" s="15">
        <f t="shared" si="90"/>
        <v>42011.628136574072</v>
      </c>
      <c r="T2334">
        <f t="shared" si="91"/>
        <v>2015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IFERROR(ROUND(E2335/L2335,2),"N/A")</f>
        <v>13.54</v>
      </c>
      <c r="Q2335" s="10" t="s">
        <v>8334</v>
      </c>
      <c r="R2335" t="s">
        <v>8350</v>
      </c>
      <c r="S2335" s="15">
        <f t="shared" si="90"/>
        <v>41767.650347222225</v>
      </c>
      <c r="T2335">
        <f t="shared" si="91"/>
        <v>2014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IFERROR(ROUND(E2336/L2336,2),"N/A")</f>
        <v>60.87</v>
      </c>
      <c r="Q2336" s="10" t="s">
        <v>8334</v>
      </c>
      <c r="R2336" t="s">
        <v>8350</v>
      </c>
      <c r="S2336" s="15">
        <f t="shared" si="90"/>
        <v>41918.670115740737</v>
      </c>
      <c r="T2336">
        <f t="shared" si="91"/>
        <v>2014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IFERROR(ROUND(E2337/L2337,2),"N/A")</f>
        <v>115.69</v>
      </c>
      <c r="Q2337" s="10" t="s">
        <v>8334</v>
      </c>
      <c r="R2337" t="s">
        <v>8350</v>
      </c>
      <c r="S2337" s="15">
        <f t="shared" si="90"/>
        <v>41771.572256944448</v>
      </c>
      <c r="T2337">
        <f t="shared" si="91"/>
        <v>2014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IFERROR(ROUND(E2338/L2338,2),"N/A")</f>
        <v>48.1</v>
      </c>
      <c r="Q2338" s="10" t="s">
        <v>8334</v>
      </c>
      <c r="R2338" t="s">
        <v>8350</v>
      </c>
      <c r="S2338" s="15">
        <f t="shared" si="90"/>
        <v>41666.924710648149</v>
      </c>
      <c r="T2338">
        <f t="shared" si="91"/>
        <v>2014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IFERROR(ROUND(E2339/L2339,2),"N/A")</f>
        <v>74.180000000000007</v>
      </c>
      <c r="Q2339" s="10" t="s">
        <v>8334</v>
      </c>
      <c r="R2339" t="s">
        <v>8350</v>
      </c>
      <c r="S2339" s="15">
        <f t="shared" si="90"/>
        <v>41786.640543981484</v>
      </c>
      <c r="T2339">
        <f t="shared" si="91"/>
        <v>2014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IFERROR(ROUND(E2340/L2340,2),"N/A")</f>
        <v>123.35</v>
      </c>
      <c r="Q2340" s="10" t="s">
        <v>8334</v>
      </c>
      <c r="R2340" t="s">
        <v>8350</v>
      </c>
      <c r="S2340" s="15">
        <f t="shared" si="90"/>
        <v>41789.896805555552</v>
      </c>
      <c r="T2340">
        <f t="shared" si="91"/>
        <v>2014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IFERROR(ROUND(E2341/L2341,2),"N/A")</f>
        <v>66.62</v>
      </c>
      <c r="Q2341" s="10" t="s">
        <v>8334</v>
      </c>
      <c r="R2341" t="s">
        <v>8350</v>
      </c>
      <c r="S2341" s="15">
        <f t="shared" si="90"/>
        <v>42692.79987268518</v>
      </c>
      <c r="T2341">
        <f t="shared" si="91"/>
        <v>2016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IFERROR(ROUND(E2342/L2342,2),"N/A")</f>
        <v>104.99</v>
      </c>
      <c r="Q2342" s="10" t="s">
        <v>8334</v>
      </c>
      <c r="R2342" t="s">
        <v>8350</v>
      </c>
      <c r="S2342" s="15">
        <f t="shared" si="90"/>
        <v>42643.642800925925</v>
      </c>
      <c r="T2342">
        <f t="shared" si="91"/>
        <v>2016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t="str">
        <f>IFERROR(ROUND(E2343/L2343,2),"N/A")</f>
        <v>N/A</v>
      </c>
      <c r="Q2343" s="10" t="s">
        <v>8317</v>
      </c>
      <c r="R2343" t="s">
        <v>8318</v>
      </c>
      <c r="S2343" s="15">
        <f t="shared" si="90"/>
        <v>42167.813703703709</v>
      </c>
      <c r="T2343">
        <f t="shared" si="91"/>
        <v>2015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t="str">
        <f>IFERROR(ROUND(E2344/L2344,2),"N/A")</f>
        <v>N/A</v>
      </c>
      <c r="Q2344" s="10" t="s">
        <v>8317</v>
      </c>
      <c r="R2344" t="s">
        <v>8318</v>
      </c>
      <c r="S2344" s="15">
        <f t="shared" si="90"/>
        <v>41897.702199074076</v>
      </c>
      <c r="T2344">
        <f t="shared" si="91"/>
        <v>2014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IFERROR(ROUND(E2345/L2345,2),"N/A")</f>
        <v>300</v>
      </c>
      <c r="Q2345" s="10" t="s">
        <v>8317</v>
      </c>
      <c r="R2345" t="s">
        <v>8318</v>
      </c>
      <c r="S2345" s="15">
        <f t="shared" si="90"/>
        <v>42327.825289351851</v>
      </c>
      <c r="T2345">
        <f t="shared" si="91"/>
        <v>2015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IFERROR(ROUND(E2346/L2346,2),"N/A")</f>
        <v>1</v>
      </c>
      <c r="Q2346" s="10" t="s">
        <v>8317</v>
      </c>
      <c r="R2346" t="s">
        <v>8318</v>
      </c>
      <c r="S2346" s="15">
        <f t="shared" si="90"/>
        <v>42515.727650462963</v>
      </c>
      <c r="T2346">
        <f t="shared" si="91"/>
        <v>2016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t="str">
        <f>IFERROR(ROUND(E2347/L2347,2),"N/A")</f>
        <v>N/A</v>
      </c>
      <c r="Q2347" s="10" t="s">
        <v>8317</v>
      </c>
      <c r="R2347" t="s">
        <v>8318</v>
      </c>
      <c r="S2347" s="15">
        <f t="shared" si="90"/>
        <v>42060.001805555556</v>
      </c>
      <c r="T2347">
        <f t="shared" si="91"/>
        <v>2015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IFERROR(ROUND(E2348/L2348,2),"N/A")</f>
        <v>13</v>
      </c>
      <c r="Q2348" s="10" t="s">
        <v>8317</v>
      </c>
      <c r="R2348" t="s">
        <v>8318</v>
      </c>
      <c r="S2348" s="15">
        <f t="shared" si="90"/>
        <v>42615.79896990741</v>
      </c>
      <c r="T2348">
        <f t="shared" si="91"/>
        <v>2016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IFERROR(ROUND(E2349/L2349,2),"N/A")</f>
        <v>15</v>
      </c>
      <c r="Q2349" s="10" t="s">
        <v>8317</v>
      </c>
      <c r="R2349" t="s">
        <v>8318</v>
      </c>
      <c r="S2349" s="15">
        <f t="shared" si="90"/>
        <v>42577.607361111113</v>
      </c>
      <c r="T2349">
        <f t="shared" si="91"/>
        <v>2016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IFERROR(ROUND(E2350/L2350,2),"N/A")</f>
        <v>54</v>
      </c>
      <c r="Q2350" s="10" t="s">
        <v>8317</v>
      </c>
      <c r="R2350" t="s">
        <v>8318</v>
      </c>
      <c r="S2350" s="15">
        <f t="shared" si="90"/>
        <v>42360.932152777779</v>
      </c>
      <c r="T2350">
        <f t="shared" si="91"/>
        <v>2015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t="str">
        <f>IFERROR(ROUND(E2351/L2351,2),"N/A")</f>
        <v>N/A</v>
      </c>
      <c r="Q2351" s="10" t="s">
        <v>8317</v>
      </c>
      <c r="R2351" t="s">
        <v>8318</v>
      </c>
      <c r="S2351" s="15">
        <f t="shared" si="90"/>
        <v>42198.775787037041</v>
      </c>
      <c r="T2351">
        <f t="shared" si="91"/>
        <v>2015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t="str">
        <f>IFERROR(ROUND(E2352/L2352,2),"N/A")</f>
        <v>N/A</v>
      </c>
      <c r="Q2352" s="10" t="s">
        <v>8317</v>
      </c>
      <c r="R2352" t="s">
        <v>8318</v>
      </c>
      <c r="S2352" s="15">
        <f t="shared" si="90"/>
        <v>42708.842245370368</v>
      </c>
      <c r="T2352">
        <f t="shared" si="91"/>
        <v>2016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IFERROR(ROUND(E2353/L2353,2),"N/A")</f>
        <v>15.43</v>
      </c>
      <c r="Q2353" s="10" t="s">
        <v>8317</v>
      </c>
      <c r="R2353" t="s">
        <v>8318</v>
      </c>
      <c r="S2353" s="15">
        <f t="shared" si="90"/>
        <v>42094.101145833338</v>
      </c>
      <c r="T2353">
        <f t="shared" si="91"/>
        <v>2015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t="str">
        <f>IFERROR(ROUND(E2354/L2354,2),"N/A")</f>
        <v>N/A</v>
      </c>
      <c r="Q2354" s="10" t="s">
        <v>8317</v>
      </c>
      <c r="R2354" t="s">
        <v>8318</v>
      </c>
      <c r="S2354" s="15">
        <f t="shared" si="90"/>
        <v>42101.633703703701</v>
      </c>
      <c r="T2354">
        <f t="shared" si="91"/>
        <v>2015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t="str">
        <f>IFERROR(ROUND(E2355/L2355,2),"N/A")</f>
        <v>N/A</v>
      </c>
      <c r="Q2355" s="10" t="s">
        <v>8317</v>
      </c>
      <c r="R2355" t="s">
        <v>8318</v>
      </c>
      <c r="S2355" s="15">
        <f t="shared" si="90"/>
        <v>42103.676180555558</v>
      </c>
      <c r="T2355">
        <f t="shared" si="91"/>
        <v>2015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IFERROR(ROUND(E2356/L2356,2),"N/A")</f>
        <v>25</v>
      </c>
      <c r="Q2356" s="10" t="s">
        <v>8317</v>
      </c>
      <c r="R2356" t="s">
        <v>8318</v>
      </c>
      <c r="S2356" s="15">
        <f t="shared" si="90"/>
        <v>41954.722916666666</v>
      </c>
      <c r="T2356">
        <f t="shared" si="91"/>
        <v>2014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IFERROR(ROUND(E2357/L2357,2),"N/A")</f>
        <v>27.5</v>
      </c>
      <c r="Q2357" s="10" t="s">
        <v>8317</v>
      </c>
      <c r="R2357" t="s">
        <v>8318</v>
      </c>
      <c r="S2357" s="15">
        <f t="shared" si="90"/>
        <v>42096.918240740735</v>
      </c>
      <c r="T2357">
        <f t="shared" si="91"/>
        <v>2015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t="str">
        <f>IFERROR(ROUND(E2358/L2358,2),"N/A")</f>
        <v>N/A</v>
      </c>
      <c r="Q2358" s="10" t="s">
        <v>8317</v>
      </c>
      <c r="R2358" t="s">
        <v>8318</v>
      </c>
      <c r="S2358" s="15">
        <f t="shared" si="90"/>
        <v>42130.78361111111</v>
      </c>
      <c r="T2358">
        <f t="shared" si="91"/>
        <v>2015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t="str">
        <f>IFERROR(ROUND(E2359/L2359,2),"N/A")</f>
        <v>N/A</v>
      </c>
      <c r="Q2359" s="10" t="s">
        <v>8317</v>
      </c>
      <c r="R2359" t="s">
        <v>8318</v>
      </c>
      <c r="S2359" s="15">
        <f t="shared" si="90"/>
        <v>42264.620115740734</v>
      </c>
      <c r="T2359">
        <f t="shared" si="91"/>
        <v>2015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t="str">
        <f>IFERROR(ROUND(E2360/L2360,2),"N/A")</f>
        <v>N/A</v>
      </c>
      <c r="Q2360" s="10" t="s">
        <v>8317</v>
      </c>
      <c r="R2360" t="s">
        <v>8318</v>
      </c>
      <c r="S2360" s="15">
        <f t="shared" si="90"/>
        <v>41978.930972222224</v>
      </c>
      <c r="T2360">
        <f t="shared" si="91"/>
        <v>2014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IFERROR(ROUND(E2361/L2361,2),"N/A")</f>
        <v>367</v>
      </c>
      <c r="Q2361" s="10" t="s">
        <v>8317</v>
      </c>
      <c r="R2361" t="s">
        <v>8318</v>
      </c>
      <c r="S2361" s="15">
        <f t="shared" si="90"/>
        <v>42159.649583333332</v>
      </c>
      <c r="T2361">
        <f t="shared" si="91"/>
        <v>2015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IFERROR(ROUND(E2362/L2362,2),"N/A")</f>
        <v>2</v>
      </c>
      <c r="Q2362" s="10" t="s">
        <v>8317</v>
      </c>
      <c r="R2362" t="s">
        <v>8318</v>
      </c>
      <c r="S2362" s="15">
        <f t="shared" si="90"/>
        <v>42377.70694444445</v>
      </c>
      <c r="T2362">
        <f t="shared" si="91"/>
        <v>2016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t="str">
        <f>IFERROR(ROUND(E2363/L2363,2),"N/A")</f>
        <v>N/A</v>
      </c>
      <c r="Q2363" s="10" t="s">
        <v>8317</v>
      </c>
      <c r="R2363" t="s">
        <v>8318</v>
      </c>
      <c r="S2363" s="15">
        <f t="shared" si="90"/>
        <v>42466.858888888892</v>
      </c>
      <c r="T2363">
        <f t="shared" si="91"/>
        <v>2016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IFERROR(ROUND(E2364/L2364,2),"N/A")</f>
        <v>60</v>
      </c>
      <c r="Q2364" s="10" t="s">
        <v>8317</v>
      </c>
      <c r="R2364" t="s">
        <v>8318</v>
      </c>
      <c r="S2364" s="15">
        <f t="shared" si="90"/>
        <v>41954.688310185185</v>
      </c>
      <c r="T2364">
        <f t="shared" si="91"/>
        <v>2014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t="str">
        <f>IFERROR(ROUND(E2365/L2365,2),"N/A")</f>
        <v>N/A</v>
      </c>
      <c r="Q2365" s="10" t="s">
        <v>8317</v>
      </c>
      <c r="R2365" t="s">
        <v>8318</v>
      </c>
      <c r="S2365" s="15">
        <f t="shared" si="90"/>
        <v>42322.011574074073</v>
      </c>
      <c r="T2365">
        <f t="shared" si="91"/>
        <v>2015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t="str">
        <f>IFERROR(ROUND(E2366/L2366,2),"N/A")</f>
        <v>N/A</v>
      </c>
      <c r="Q2366" s="10" t="s">
        <v>8317</v>
      </c>
      <c r="R2366" t="s">
        <v>8318</v>
      </c>
      <c r="S2366" s="15">
        <f t="shared" si="90"/>
        <v>42248.934675925921</v>
      </c>
      <c r="T2366">
        <f t="shared" si="91"/>
        <v>2015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t="str">
        <f>IFERROR(ROUND(E2367/L2367,2),"N/A")</f>
        <v>N/A</v>
      </c>
      <c r="Q2367" s="10" t="s">
        <v>8317</v>
      </c>
      <c r="R2367" t="s">
        <v>8318</v>
      </c>
      <c r="S2367" s="15">
        <f t="shared" si="90"/>
        <v>42346.736400462964</v>
      </c>
      <c r="T2367">
        <f t="shared" si="91"/>
        <v>2015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IFERROR(ROUND(E2368/L2368,2),"N/A")</f>
        <v>97.41</v>
      </c>
      <c r="Q2368" s="10" t="s">
        <v>8317</v>
      </c>
      <c r="R2368" t="s">
        <v>8318</v>
      </c>
      <c r="S2368" s="15">
        <f t="shared" si="90"/>
        <v>42268.531631944439</v>
      </c>
      <c r="T2368">
        <f t="shared" si="91"/>
        <v>2015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IFERROR(ROUND(E2369/L2369,2),"N/A")</f>
        <v>47.86</v>
      </c>
      <c r="Q2369" s="10" t="s">
        <v>8317</v>
      </c>
      <c r="R2369" t="s">
        <v>8318</v>
      </c>
      <c r="S2369" s="15">
        <f t="shared" si="90"/>
        <v>42425.970092592594</v>
      </c>
      <c r="T2369">
        <f t="shared" si="91"/>
        <v>2016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IFERROR(ROUND(E2370/L2370,2),"N/A")</f>
        <v>50</v>
      </c>
      <c r="Q2370" s="10" t="s">
        <v>8317</v>
      </c>
      <c r="R2370" t="s">
        <v>8318</v>
      </c>
      <c r="S2370" s="15">
        <f t="shared" si="90"/>
        <v>42063.721817129626</v>
      </c>
      <c r="T2370">
        <f t="shared" si="91"/>
        <v>2015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t="str">
        <f>IFERROR(ROUND(E2371/L2371,2),"N/A")</f>
        <v>N/A</v>
      </c>
      <c r="Q2371" s="10" t="s">
        <v>8317</v>
      </c>
      <c r="R2371" t="s">
        <v>8318</v>
      </c>
      <c r="S2371" s="15">
        <f t="shared" ref="S2371:S2434" si="92">(((J2371/60)/60)/24)+DATE(1970,1,1)</f>
        <v>42380.812627314815</v>
      </c>
      <c r="T2371">
        <f t="shared" ref="T2371:T2434" si="93">YEAR(S2371)</f>
        <v>2016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IFERROR(ROUND(E2372/L2372,2),"N/A")</f>
        <v>20.5</v>
      </c>
      <c r="Q2372" s="10" t="s">
        <v>8317</v>
      </c>
      <c r="R2372" t="s">
        <v>8318</v>
      </c>
      <c r="S2372" s="15">
        <f t="shared" si="92"/>
        <v>41961.18913194444</v>
      </c>
      <c r="T2372">
        <f t="shared" si="93"/>
        <v>2014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t="str">
        <f>IFERROR(ROUND(E2373/L2373,2),"N/A")</f>
        <v>N/A</v>
      </c>
      <c r="Q2373" s="10" t="s">
        <v>8317</v>
      </c>
      <c r="R2373" t="s">
        <v>8318</v>
      </c>
      <c r="S2373" s="15">
        <f t="shared" si="92"/>
        <v>42150.777731481481</v>
      </c>
      <c r="T2373">
        <f t="shared" si="93"/>
        <v>2015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IFERROR(ROUND(E2374/L2374,2),"N/A")</f>
        <v>30</v>
      </c>
      <c r="Q2374" s="10" t="s">
        <v>8317</v>
      </c>
      <c r="R2374" t="s">
        <v>8318</v>
      </c>
      <c r="S2374" s="15">
        <f t="shared" si="92"/>
        <v>42088.069108796291</v>
      </c>
      <c r="T2374">
        <f t="shared" si="93"/>
        <v>2015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IFERROR(ROUND(E2375/L2375,2),"N/A")</f>
        <v>50</v>
      </c>
      <c r="Q2375" s="10" t="s">
        <v>8317</v>
      </c>
      <c r="R2375" t="s">
        <v>8318</v>
      </c>
      <c r="S2375" s="15">
        <f t="shared" si="92"/>
        <v>42215.662314814821</v>
      </c>
      <c r="T2375">
        <f t="shared" si="93"/>
        <v>2015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IFERROR(ROUND(E2376/L2376,2),"N/A")</f>
        <v>10</v>
      </c>
      <c r="Q2376" s="10" t="s">
        <v>8317</v>
      </c>
      <c r="R2376" t="s">
        <v>8318</v>
      </c>
      <c r="S2376" s="15">
        <f t="shared" si="92"/>
        <v>42017.843287037031</v>
      </c>
      <c r="T2376">
        <f t="shared" si="93"/>
        <v>2015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t="str">
        <f>IFERROR(ROUND(E2377/L2377,2),"N/A")</f>
        <v>N/A</v>
      </c>
      <c r="Q2377" s="10" t="s">
        <v>8317</v>
      </c>
      <c r="R2377" t="s">
        <v>8318</v>
      </c>
      <c r="S2377" s="15">
        <f t="shared" si="92"/>
        <v>42592.836076388892</v>
      </c>
      <c r="T2377">
        <f t="shared" si="93"/>
        <v>2016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IFERROR(ROUND(E2378/L2378,2),"N/A")</f>
        <v>81.58</v>
      </c>
      <c r="Q2378" s="10" t="s">
        <v>8317</v>
      </c>
      <c r="R2378" t="s">
        <v>8318</v>
      </c>
      <c r="S2378" s="15">
        <f t="shared" si="92"/>
        <v>42318.925532407404</v>
      </c>
      <c r="T2378">
        <f t="shared" si="93"/>
        <v>2015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t="str">
        <f>IFERROR(ROUND(E2379/L2379,2),"N/A")</f>
        <v>N/A</v>
      </c>
      <c r="Q2379" s="10" t="s">
        <v>8317</v>
      </c>
      <c r="R2379" t="s">
        <v>8318</v>
      </c>
      <c r="S2379" s="15">
        <f t="shared" si="92"/>
        <v>42669.870173611111</v>
      </c>
      <c r="T2379">
        <f t="shared" si="93"/>
        <v>2016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t="str">
        <f>IFERROR(ROUND(E2380/L2380,2),"N/A")</f>
        <v>N/A</v>
      </c>
      <c r="Q2380" s="10" t="s">
        <v>8317</v>
      </c>
      <c r="R2380" t="s">
        <v>8318</v>
      </c>
      <c r="S2380" s="15">
        <f t="shared" si="92"/>
        <v>42213.013078703705</v>
      </c>
      <c r="T2380">
        <f t="shared" si="93"/>
        <v>2015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t="str">
        <f>IFERROR(ROUND(E2381/L2381,2),"N/A")</f>
        <v>N/A</v>
      </c>
      <c r="Q2381" s="10" t="s">
        <v>8317</v>
      </c>
      <c r="R2381" t="s">
        <v>8318</v>
      </c>
      <c r="S2381" s="15">
        <f t="shared" si="92"/>
        <v>42237.016388888893</v>
      </c>
      <c r="T2381">
        <f t="shared" si="93"/>
        <v>2015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IFERROR(ROUND(E2382/L2382,2),"N/A")</f>
        <v>18.329999999999998</v>
      </c>
      <c r="Q2382" s="10" t="s">
        <v>8317</v>
      </c>
      <c r="R2382" t="s">
        <v>8318</v>
      </c>
      <c r="S2382" s="15">
        <f t="shared" si="92"/>
        <v>42248.793310185181</v>
      </c>
      <c r="T2382">
        <f t="shared" si="93"/>
        <v>2015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IFERROR(ROUND(E2383/L2383,2),"N/A")</f>
        <v>224.43</v>
      </c>
      <c r="Q2383" s="10" t="s">
        <v>8317</v>
      </c>
      <c r="R2383" t="s">
        <v>8318</v>
      </c>
      <c r="S2383" s="15">
        <f t="shared" si="92"/>
        <v>42074.935740740737</v>
      </c>
      <c r="T2383">
        <f t="shared" si="93"/>
        <v>2015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IFERROR(ROUND(E2384/L2384,2),"N/A")</f>
        <v>37.5</v>
      </c>
      <c r="Q2384" s="10" t="s">
        <v>8317</v>
      </c>
      <c r="R2384" t="s">
        <v>8318</v>
      </c>
      <c r="S2384" s="15">
        <f t="shared" si="92"/>
        <v>42195.187534722223</v>
      </c>
      <c r="T2384">
        <f t="shared" si="93"/>
        <v>2015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IFERROR(ROUND(E2385/L2385,2),"N/A")</f>
        <v>145</v>
      </c>
      <c r="Q2385" s="10" t="s">
        <v>8317</v>
      </c>
      <c r="R2385" t="s">
        <v>8318</v>
      </c>
      <c r="S2385" s="15">
        <f t="shared" si="92"/>
        <v>42027.056793981479</v>
      </c>
      <c r="T2385">
        <f t="shared" si="93"/>
        <v>2015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IFERROR(ROUND(E2386/L2386,2),"N/A")</f>
        <v>1</v>
      </c>
      <c r="Q2386" s="10" t="s">
        <v>8317</v>
      </c>
      <c r="R2386" t="s">
        <v>8318</v>
      </c>
      <c r="S2386" s="15">
        <f t="shared" si="92"/>
        <v>41927.067627314813</v>
      </c>
      <c r="T2386">
        <f t="shared" si="93"/>
        <v>2014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IFERROR(ROUND(E2387/L2387,2),"N/A")</f>
        <v>112.57</v>
      </c>
      <c r="Q2387" s="10" t="s">
        <v>8317</v>
      </c>
      <c r="R2387" t="s">
        <v>8318</v>
      </c>
      <c r="S2387" s="15">
        <f t="shared" si="92"/>
        <v>42191.70175925926</v>
      </c>
      <c r="T2387">
        <f t="shared" si="93"/>
        <v>2015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t="str">
        <f>IFERROR(ROUND(E2388/L2388,2),"N/A")</f>
        <v>N/A</v>
      </c>
      <c r="Q2388" s="10" t="s">
        <v>8317</v>
      </c>
      <c r="R2388" t="s">
        <v>8318</v>
      </c>
      <c r="S2388" s="15">
        <f t="shared" si="92"/>
        <v>41954.838240740741</v>
      </c>
      <c r="T2388">
        <f t="shared" si="93"/>
        <v>2014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IFERROR(ROUND(E2389/L2389,2),"N/A")</f>
        <v>342</v>
      </c>
      <c r="Q2389" s="10" t="s">
        <v>8317</v>
      </c>
      <c r="R2389" t="s">
        <v>8318</v>
      </c>
      <c r="S2389" s="15">
        <f t="shared" si="92"/>
        <v>42528.626620370371</v>
      </c>
      <c r="T2389">
        <f t="shared" si="93"/>
        <v>2016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IFERROR(ROUND(E2390/L2390,2),"N/A")</f>
        <v>57.88</v>
      </c>
      <c r="Q2390" s="10" t="s">
        <v>8317</v>
      </c>
      <c r="R2390" t="s">
        <v>8318</v>
      </c>
      <c r="S2390" s="15">
        <f t="shared" si="92"/>
        <v>41989.853692129633</v>
      </c>
      <c r="T2390">
        <f t="shared" si="93"/>
        <v>2014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IFERROR(ROUND(E2391/L2391,2),"N/A")</f>
        <v>30</v>
      </c>
      <c r="Q2391" s="10" t="s">
        <v>8317</v>
      </c>
      <c r="R2391" t="s">
        <v>8318</v>
      </c>
      <c r="S2391" s="15">
        <f t="shared" si="92"/>
        <v>42179.653379629628</v>
      </c>
      <c r="T2391">
        <f t="shared" si="93"/>
        <v>2015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t="str">
        <f>IFERROR(ROUND(E2392/L2392,2),"N/A")</f>
        <v>N/A</v>
      </c>
      <c r="Q2392" s="10" t="s">
        <v>8317</v>
      </c>
      <c r="R2392" t="s">
        <v>8318</v>
      </c>
      <c r="S2392" s="15">
        <f t="shared" si="92"/>
        <v>41968.262314814812</v>
      </c>
      <c r="T2392">
        <f t="shared" si="93"/>
        <v>2014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IFERROR(ROUND(E2393/L2393,2),"N/A")</f>
        <v>25</v>
      </c>
      <c r="Q2393" s="10" t="s">
        <v>8317</v>
      </c>
      <c r="R2393" t="s">
        <v>8318</v>
      </c>
      <c r="S2393" s="15">
        <f t="shared" si="92"/>
        <v>42064.794490740736</v>
      </c>
      <c r="T2393">
        <f t="shared" si="93"/>
        <v>2015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t="str">
        <f>IFERROR(ROUND(E2394/L2394,2),"N/A")</f>
        <v>N/A</v>
      </c>
      <c r="Q2394" s="10" t="s">
        <v>8317</v>
      </c>
      <c r="R2394" t="s">
        <v>8318</v>
      </c>
      <c r="S2394" s="15">
        <f t="shared" si="92"/>
        <v>42276.120636574073</v>
      </c>
      <c r="T2394">
        <f t="shared" si="93"/>
        <v>2015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IFERROR(ROUND(E2395/L2395,2),"N/A")</f>
        <v>50</v>
      </c>
      <c r="Q2395" s="10" t="s">
        <v>8317</v>
      </c>
      <c r="R2395" t="s">
        <v>8318</v>
      </c>
      <c r="S2395" s="15">
        <f t="shared" si="92"/>
        <v>42194.648344907408</v>
      </c>
      <c r="T2395">
        <f t="shared" si="93"/>
        <v>2015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IFERROR(ROUND(E2396/L2396,2),"N/A")</f>
        <v>1.5</v>
      </c>
      <c r="Q2396" s="10" t="s">
        <v>8317</v>
      </c>
      <c r="R2396" t="s">
        <v>8318</v>
      </c>
      <c r="S2396" s="15">
        <f t="shared" si="92"/>
        <v>42031.362187499995</v>
      </c>
      <c r="T2396">
        <f t="shared" si="93"/>
        <v>2015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t="str">
        <f>IFERROR(ROUND(E2397/L2397,2),"N/A")</f>
        <v>N/A</v>
      </c>
      <c r="Q2397" s="10" t="s">
        <v>8317</v>
      </c>
      <c r="R2397" t="s">
        <v>8318</v>
      </c>
      <c r="S2397" s="15">
        <f t="shared" si="92"/>
        <v>42717.121377314819</v>
      </c>
      <c r="T2397">
        <f t="shared" si="93"/>
        <v>2016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IFERROR(ROUND(E2398/L2398,2),"N/A")</f>
        <v>10</v>
      </c>
      <c r="Q2398" s="10" t="s">
        <v>8317</v>
      </c>
      <c r="R2398" t="s">
        <v>8318</v>
      </c>
      <c r="S2398" s="15">
        <f t="shared" si="92"/>
        <v>42262.849050925928</v>
      </c>
      <c r="T2398">
        <f t="shared" si="93"/>
        <v>2015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t="str">
        <f>IFERROR(ROUND(E2399/L2399,2),"N/A")</f>
        <v>N/A</v>
      </c>
      <c r="Q2399" s="10" t="s">
        <v>8317</v>
      </c>
      <c r="R2399" t="s">
        <v>8318</v>
      </c>
      <c r="S2399" s="15">
        <f t="shared" si="92"/>
        <v>41976.88490740741</v>
      </c>
      <c r="T2399">
        <f t="shared" si="93"/>
        <v>2014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t="str">
        <f>IFERROR(ROUND(E2400/L2400,2),"N/A")</f>
        <v>N/A</v>
      </c>
      <c r="Q2400" s="10" t="s">
        <v>8317</v>
      </c>
      <c r="R2400" t="s">
        <v>8318</v>
      </c>
      <c r="S2400" s="15">
        <f t="shared" si="92"/>
        <v>42157.916481481487</v>
      </c>
      <c r="T2400">
        <f t="shared" si="93"/>
        <v>2015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t="str">
        <f>IFERROR(ROUND(E2401/L2401,2),"N/A")</f>
        <v>N/A</v>
      </c>
      <c r="Q2401" s="10" t="s">
        <v>8317</v>
      </c>
      <c r="R2401" t="s">
        <v>8318</v>
      </c>
      <c r="S2401" s="15">
        <f t="shared" si="92"/>
        <v>41956.853078703702</v>
      </c>
      <c r="T2401">
        <f t="shared" si="93"/>
        <v>2014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t="str">
        <f>IFERROR(ROUND(E2402/L2402,2),"N/A")</f>
        <v>N/A</v>
      </c>
      <c r="Q2402" s="10" t="s">
        <v>8317</v>
      </c>
      <c r="R2402" t="s">
        <v>8318</v>
      </c>
      <c r="S2402" s="15">
        <f t="shared" si="92"/>
        <v>42444.268101851849</v>
      </c>
      <c r="T2402">
        <f t="shared" si="93"/>
        <v>2016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IFERROR(ROUND(E2403/L2403,2),"N/A")</f>
        <v>22.33</v>
      </c>
      <c r="Q2403" s="10" t="s">
        <v>8334</v>
      </c>
      <c r="R2403" t="s">
        <v>8335</v>
      </c>
      <c r="S2403" s="15">
        <f t="shared" si="92"/>
        <v>42374.822870370372</v>
      </c>
      <c r="T2403">
        <f t="shared" si="93"/>
        <v>2016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IFERROR(ROUND(E2404/L2404,2),"N/A")</f>
        <v>52</v>
      </c>
      <c r="Q2404" s="10" t="s">
        <v>8334</v>
      </c>
      <c r="R2404" t="s">
        <v>8335</v>
      </c>
      <c r="S2404" s="15">
        <f t="shared" si="92"/>
        <v>42107.679756944446</v>
      </c>
      <c r="T2404">
        <f t="shared" si="93"/>
        <v>2015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IFERROR(ROUND(E2405/L2405,2),"N/A")</f>
        <v>16.829999999999998</v>
      </c>
      <c r="Q2405" s="10" t="s">
        <v>8334</v>
      </c>
      <c r="R2405" t="s">
        <v>8335</v>
      </c>
      <c r="S2405" s="15">
        <f t="shared" si="92"/>
        <v>42399.882615740738</v>
      </c>
      <c r="T2405">
        <f t="shared" si="93"/>
        <v>2016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t="str">
        <f>IFERROR(ROUND(E2406/L2406,2),"N/A")</f>
        <v>N/A</v>
      </c>
      <c r="Q2406" s="10" t="s">
        <v>8334</v>
      </c>
      <c r="R2406" t="s">
        <v>8335</v>
      </c>
      <c r="S2406" s="15">
        <f t="shared" si="92"/>
        <v>42342.03943287037</v>
      </c>
      <c r="T2406">
        <f t="shared" si="93"/>
        <v>2015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IFERROR(ROUND(E2407/L2407,2),"N/A")</f>
        <v>56.3</v>
      </c>
      <c r="Q2407" s="10" t="s">
        <v>8334</v>
      </c>
      <c r="R2407" t="s">
        <v>8335</v>
      </c>
      <c r="S2407" s="15">
        <f t="shared" si="92"/>
        <v>42595.585358796292</v>
      </c>
      <c r="T2407">
        <f t="shared" si="93"/>
        <v>2016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IFERROR(ROUND(E2408/L2408,2),"N/A")</f>
        <v>84.06</v>
      </c>
      <c r="Q2408" s="10" t="s">
        <v>8334</v>
      </c>
      <c r="R2408" t="s">
        <v>8335</v>
      </c>
      <c r="S2408" s="15">
        <f t="shared" si="92"/>
        <v>41983.110995370371</v>
      </c>
      <c r="T2408">
        <f t="shared" si="93"/>
        <v>2014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IFERROR(ROUND(E2409/L2409,2),"N/A")</f>
        <v>168.39</v>
      </c>
      <c r="Q2409" s="10" t="s">
        <v>8334</v>
      </c>
      <c r="R2409" t="s">
        <v>8335</v>
      </c>
      <c r="S2409" s="15">
        <f t="shared" si="92"/>
        <v>42082.575555555552</v>
      </c>
      <c r="T2409">
        <f t="shared" si="93"/>
        <v>2015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IFERROR(ROUND(E2410/L2410,2),"N/A")</f>
        <v>15</v>
      </c>
      <c r="Q2410" s="10" t="s">
        <v>8334</v>
      </c>
      <c r="R2410" t="s">
        <v>8335</v>
      </c>
      <c r="S2410" s="15">
        <f t="shared" si="92"/>
        <v>41919.140706018516</v>
      </c>
      <c r="T2410">
        <f t="shared" si="93"/>
        <v>2014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IFERROR(ROUND(E2411/L2411,2),"N/A")</f>
        <v>76.67</v>
      </c>
      <c r="Q2411" s="10" t="s">
        <v>8334</v>
      </c>
      <c r="R2411" t="s">
        <v>8335</v>
      </c>
      <c r="S2411" s="15">
        <f t="shared" si="92"/>
        <v>42204.875868055555</v>
      </c>
      <c r="T2411">
        <f t="shared" si="93"/>
        <v>2015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t="str">
        <f>IFERROR(ROUND(E2412/L2412,2),"N/A")</f>
        <v>N/A</v>
      </c>
      <c r="Q2412" s="10" t="s">
        <v>8334</v>
      </c>
      <c r="R2412" t="s">
        <v>8335</v>
      </c>
      <c r="S2412" s="15">
        <f t="shared" si="92"/>
        <v>42224.408275462964</v>
      </c>
      <c r="T2412">
        <f t="shared" si="93"/>
        <v>2015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IFERROR(ROUND(E2413/L2413,2),"N/A")</f>
        <v>50.33</v>
      </c>
      <c r="Q2413" s="10" t="s">
        <v>8334</v>
      </c>
      <c r="R2413" t="s">
        <v>8335</v>
      </c>
      <c r="S2413" s="15">
        <f t="shared" si="92"/>
        <v>42211.732430555552</v>
      </c>
      <c r="T2413">
        <f t="shared" si="93"/>
        <v>2015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t="str">
        <f>IFERROR(ROUND(E2414/L2414,2),"N/A")</f>
        <v>N/A</v>
      </c>
      <c r="Q2414" s="10" t="s">
        <v>8334</v>
      </c>
      <c r="R2414" t="s">
        <v>8335</v>
      </c>
      <c r="S2414" s="15">
        <f t="shared" si="92"/>
        <v>42655.736956018518</v>
      </c>
      <c r="T2414">
        <f t="shared" si="93"/>
        <v>2016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IFERROR(ROUND(E2415/L2415,2),"N/A")</f>
        <v>8.33</v>
      </c>
      <c r="Q2415" s="10" t="s">
        <v>8334</v>
      </c>
      <c r="R2415" t="s">
        <v>8335</v>
      </c>
      <c r="S2415" s="15">
        <f t="shared" si="92"/>
        <v>41760.10974537037</v>
      </c>
      <c r="T2415">
        <f t="shared" si="93"/>
        <v>2014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IFERROR(ROUND(E2416/L2416,2),"N/A")</f>
        <v>35.380000000000003</v>
      </c>
      <c r="Q2416" s="10" t="s">
        <v>8334</v>
      </c>
      <c r="R2416" t="s">
        <v>8335</v>
      </c>
      <c r="S2416" s="15">
        <f t="shared" si="92"/>
        <v>42198.695138888885</v>
      </c>
      <c r="T2416">
        <f t="shared" si="93"/>
        <v>2015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IFERROR(ROUND(E2417/L2417,2),"N/A")</f>
        <v>55.83</v>
      </c>
      <c r="Q2417" s="10" t="s">
        <v>8334</v>
      </c>
      <c r="R2417" t="s">
        <v>8335</v>
      </c>
      <c r="S2417" s="15">
        <f t="shared" si="92"/>
        <v>42536.862800925926</v>
      </c>
      <c r="T2417">
        <f t="shared" si="93"/>
        <v>2016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IFERROR(ROUND(E2418/L2418,2),"N/A")</f>
        <v>5</v>
      </c>
      <c r="Q2418" s="10" t="s">
        <v>8334</v>
      </c>
      <c r="R2418" t="s">
        <v>8335</v>
      </c>
      <c r="S2418" s="15">
        <f t="shared" si="92"/>
        <v>42019.737766203703</v>
      </c>
      <c r="T2418">
        <f t="shared" si="93"/>
        <v>2015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t="str">
        <f>IFERROR(ROUND(E2419/L2419,2),"N/A")</f>
        <v>N/A</v>
      </c>
      <c r="Q2419" s="10" t="s">
        <v>8334</v>
      </c>
      <c r="R2419" t="s">
        <v>8335</v>
      </c>
      <c r="S2419" s="15">
        <f t="shared" si="92"/>
        <v>41831.884108796294</v>
      </c>
      <c r="T2419">
        <f t="shared" si="93"/>
        <v>2014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IFERROR(ROUND(E2420/L2420,2),"N/A")</f>
        <v>1</v>
      </c>
      <c r="Q2420" s="10" t="s">
        <v>8334</v>
      </c>
      <c r="R2420" t="s">
        <v>8335</v>
      </c>
      <c r="S2420" s="15">
        <f t="shared" si="92"/>
        <v>42027.856990740736</v>
      </c>
      <c r="T2420">
        <f t="shared" si="93"/>
        <v>2015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t="str">
        <f>IFERROR(ROUND(E2421/L2421,2),"N/A")</f>
        <v>N/A</v>
      </c>
      <c r="Q2421" s="10" t="s">
        <v>8334</v>
      </c>
      <c r="R2421" t="s">
        <v>8335</v>
      </c>
      <c r="S2421" s="15">
        <f t="shared" si="92"/>
        <v>41993.738298611104</v>
      </c>
      <c r="T2421">
        <f t="shared" si="93"/>
        <v>2014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IFERROR(ROUND(E2422/L2422,2),"N/A")</f>
        <v>69.47</v>
      </c>
      <c r="Q2422" s="10" t="s">
        <v>8334</v>
      </c>
      <c r="R2422" t="s">
        <v>8335</v>
      </c>
      <c r="S2422" s="15">
        <f t="shared" si="92"/>
        <v>41893.028877314813</v>
      </c>
      <c r="T2422">
        <f t="shared" si="93"/>
        <v>2014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IFERROR(ROUND(E2423/L2423,2),"N/A")</f>
        <v>1</v>
      </c>
      <c r="Q2423" s="10" t="s">
        <v>8334</v>
      </c>
      <c r="R2423" t="s">
        <v>8335</v>
      </c>
      <c r="S2423" s="15">
        <f t="shared" si="92"/>
        <v>42026.687453703707</v>
      </c>
      <c r="T2423">
        <f t="shared" si="93"/>
        <v>2015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IFERROR(ROUND(E2424/L2424,2),"N/A")</f>
        <v>1</v>
      </c>
      <c r="Q2424" s="10" t="s">
        <v>8334</v>
      </c>
      <c r="R2424" t="s">
        <v>8335</v>
      </c>
      <c r="S2424" s="15">
        <f t="shared" si="92"/>
        <v>42044.724953703699</v>
      </c>
      <c r="T2424">
        <f t="shared" si="93"/>
        <v>2015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IFERROR(ROUND(E2425/L2425,2),"N/A")</f>
        <v>8</v>
      </c>
      <c r="Q2425" s="10" t="s">
        <v>8334</v>
      </c>
      <c r="R2425" t="s">
        <v>8335</v>
      </c>
      <c r="S2425" s="15">
        <f t="shared" si="92"/>
        <v>41974.704745370371</v>
      </c>
      <c r="T2425">
        <f t="shared" si="93"/>
        <v>2014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IFERROR(ROUND(E2426/L2426,2),"N/A")</f>
        <v>34.44</v>
      </c>
      <c r="Q2426" s="10" t="s">
        <v>8334</v>
      </c>
      <c r="R2426" t="s">
        <v>8335</v>
      </c>
      <c r="S2426" s="15">
        <f t="shared" si="92"/>
        <v>41909.892453703702</v>
      </c>
      <c r="T2426">
        <f t="shared" si="93"/>
        <v>2014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IFERROR(ROUND(E2427/L2427,2),"N/A")</f>
        <v>1</v>
      </c>
      <c r="Q2427" s="10" t="s">
        <v>8334</v>
      </c>
      <c r="R2427" t="s">
        <v>8335</v>
      </c>
      <c r="S2427" s="15">
        <f t="shared" si="92"/>
        <v>42502.913761574076</v>
      </c>
      <c r="T2427">
        <f t="shared" si="93"/>
        <v>2016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t="str">
        <f>IFERROR(ROUND(E2428/L2428,2),"N/A")</f>
        <v>N/A</v>
      </c>
      <c r="Q2428" s="10" t="s">
        <v>8334</v>
      </c>
      <c r="R2428" t="s">
        <v>8335</v>
      </c>
      <c r="S2428" s="15">
        <f t="shared" si="92"/>
        <v>42164.170046296291</v>
      </c>
      <c r="T2428">
        <f t="shared" si="93"/>
        <v>2015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IFERROR(ROUND(E2429/L2429,2),"N/A")</f>
        <v>1</v>
      </c>
      <c r="Q2429" s="10" t="s">
        <v>8334</v>
      </c>
      <c r="R2429" t="s">
        <v>8335</v>
      </c>
      <c r="S2429" s="15">
        <f t="shared" si="92"/>
        <v>42412.318668981476</v>
      </c>
      <c r="T2429">
        <f t="shared" si="93"/>
        <v>2016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IFERROR(ROUND(E2430/L2430,2),"N/A")</f>
        <v>1</v>
      </c>
      <c r="Q2430" s="10" t="s">
        <v>8334</v>
      </c>
      <c r="R2430" t="s">
        <v>8335</v>
      </c>
      <c r="S2430" s="15">
        <f t="shared" si="92"/>
        <v>42045.784155092595</v>
      </c>
      <c r="T2430">
        <f t="shared" si="93"/>
        <v>2015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IFERROR(ROUND(E2431/L2431,2),"N/A")</f>
        <v>501.25</v>
      </c>
      <c r="Q2431" s="10" t="s">
        <v>8334</v>
      </c>
      <c r="R2431" t="s">
        <v>8335</v>
      </c>
      <c r="S2431" s="15">
        <f t="shared" si="92"/>
        <v>42734.879236111112</v>
      </c>
      <c r="T2431">
        <f t="shared" si="93"/>
        <v>2016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IFERROR(ROUND(E2432/L2432,2),"N/A")</f>
        <v>10.5</v>
      </c>
      <c r="Q2432" s="10" t="s">
        <v>8334</v>
      </c>
      <c r="R2432" t="s">
        <v>8335</v>
      </c>
      <c r="S2432" s="15">
        <f t="shared" si="92"/>
        <v>42382.130833333329</v>
      </c>
      <c r="T2432">
        <f t="shared" si="93"/>
        <v>2016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IFERROR(ROUND(E2433/L2433,2),"N/A")</f>
        <v>1</v>
      </c>
      <c r="Q2433" s="10" t="s">
        <v>8334</v>
      </c>
      <c r="R2433" t="s">
        <v>8335</v>
      </c>
      <c r="S2433" s="15">
        <f t="shared" si="92"/>
        <v>42489.099687499998</v>
      </c>
      <c r="T2433">
        <f t="shared" si="93"/>
        <v>2016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IFERROR(ROUND(E2434/L2434,2),"N/A")</f>
        <v>1</v>
      </c>
      <c r="Q2434" s="10" t="s">
        <v>8334</v>
      </c>
      <c r="R2434" t="s">
        <v>8335</v>
      </c>
      <c r="S2434" s="15">
        <f t="shared" si="92"/>
        <v>42041.218715277777</v>
      </c>
      <c r="T2434">
        <f t="shared" si="93"/>
        <v>2015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t="str">
        <f>IFERROR(ROUND(E2435/L2435,2),"N/A")</f>
        <v>N/A</v>
      </c>
      <c r="Q2435" s="10" t="s">
        <v>8334</v>
      </c>
      <c r="R2435" t="s">
        <v>8335</v>
      </c>
      <c r="S2435" s="15">
        <f t="shared" ref="S2435:S2498" si="94">(((J2435/60)/60)/24)+DATE(1970,1,1)</f>
        <v>42397.89980324074</v>
      </c>
      <c r="T2435">
        <f t="shared" ref="T2435:T2498" si="95">YEAR(S2435)</f>
        <v>2016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IFERROR(ROUND(E2436/L2436,2),"N/A")</f>
        <v>13</v>
      </c>
      <c r="Q2436" s="10" t="s">
        <v>8334</v>
      </c>
      <c r="R2436" t="s">
        <v>8335</v>
      </c>
      <c r="S2436" s="15">
        <f t="shared" si="94"/>
        <v>42180.18604166666</v>
      </c>
      <c r="T2436">
        <f t="shared" si="95"/>
        <v>2015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IFERROR(ROUND(E2437/L2437,2),"N/A")</f>
        <v>306</v>
      </c>
      <c r="Q2437" s="10" t="s">
        <v>8334</v>
      </c>
      <c r="R2437" t="s">
        <v>8335</v>
      </c>
      <c r="S2437" s="15">
        <f t="shared" si="94"/>
        <v>42252.277615740735</v>
      </c>
      <c r="T2437">
        <f t="shared" si="95"/>
        <v>2015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IFERROR(ROUND(E2438/L2438,2),"N/A")</f>
        <v>22.5</v>
      </c>
      <c r="Q2438" s="10" t="s">
        <v>8334</v>
      </c>
      <c r="R2438" t="s">
        <v>8335</v>
      </c>
      <c r="S2438" s="15">
        <f t="shared" si="94"/>
        <v>42338.615393518514</v>
      </c>
      <c r="T2438">
        <f t="shared" si="95"/>
        <v>2015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t="str">
        <f>IFERROR(ROUND(E2439/L2439,2),"N/A")</f>
        <v>N/A</v>
      </c>
      <c r="Q2439" s="10" t="s">
        <v>8334</v>
      </c>
      <c r="R2439" t="s">
        <v>8335</v>
      </c>
      <c r="S2439" s="15">
        <f t="shared" si="94"/>
        <v>42031.965138888889</v>
      </c>
      <c r="T2439">
        <f t="shared" si="95"/>
        <v>2015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IFERROR(ROUND(E2440/L2440,2),"N/A")</f>
        <v>50</v>
      </c>
      <c r="Q2440" s="10" t="s">
        <v>8334</v>
      </c>
      <c r="R2440" t="s">
        <v>8335</v>
      </c>
      <c r="S2440" s="15">
        <f t="shared" si="94"/>
        <v>42285.91506944444</v>
      </c>
      <c r="T2440">
        <f t="shared" si="95"/>
        <v>2015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t="str">
        <f>IFERROR(ROUND(E2441/L2441,2),"N/A")</f>
        <v>N/A</v>
      </c>
      <c r="Q2441" s="10" t="s">
        <v>8334</v>
      </c>
      <c r="R2441" t="s">
        <v>8335</v>
      </c>
      <c r="S2441" s="15">
        <f t="shared" si="94"/>
        <v>42265.818622685183</v>
      </c>
      <c r="T2441">
        <f t="shared" si="95"/>
        <v>2015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IFERROR(ROUND(E2442/L2442,2),"N/A")</f>
        <v>5</v>
      </c>
      <c r="Q2442" s="10" t="s">
        <v>8334</v>
      </c>
      <c r="R2442" t="s">
        <v>8335</v>
      </c>
      <c r="S2442" s="15">
        <f t="shared" si="94"/>
        <v>42383.899456018517</v>
      </c>
      <c r="T2442">
        <f t="shared" si="95"/>
        <v>2016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IFERROR(ROUND(E2443/L2443,2),"N/A")</f>
        <v>74.23</v>
      </c>
      <c r="Q2443" s="10" t="s">
        <v>8334</v>
      </c>
      <c r="R2443" t="s">
        <v>8350</v>
      </c>
      <c r="S2443" s="15">
        <f t="shared" si="94"/>
        <v>42187.125625000001</v>
      </c>
      <c r="T2443">
        <f t="shared" si="95"/>
        <v>2015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IFERROR(ROUND(E2444/L2444,2),"N/A")</f>
        <v>81.25</v>
      </c>
      <c r="Q2444" s="10" t="s">
        <v>8334</v>
      </c>
      <c r="R2444" t="s">
        <v>8350</v>
      </c>
      <c r="S2444" s="15">
        <f t="shared" si="94"/>
        <v>42052.666990740734</v>
      </c>
      <c r="T2444">
        <f t="shared" si="95"/>
        <v>2015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IFERROR(ROUND(E2445/L2445,2),"N/A")</f>
        <v>130.22999999999999</v>
      </c>
      <c r="Q2445" s="10" t="s">
        <v>8334</v>
      </c>
      <c r="R2445" t="s">
        <v>8350</v>
      </c>
      <c r="S2445" s="15">
        <f t="shared" si="94"/>
        <v>41836.625254629631</v>
      </c>
      <c r="T2445">
        <f t="shared" si="95"/>
        <v>2014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IFERROR(ROUND(E2446/L2446,2),"N/A")</f>
        <v>53.41</v>
      </c>
      <c r="Q2446" s="10" t="s">
        <v>8334</v>
      </c>
      <c r="R2446" t="s">
        <v>8350</v>
      </c>
      <c r="S2446" s="15">
        <f t="shared" si="94"/>
        <v>42485.754525462966</v>
      </c>
      <c r="T2446">
        <f t="shared" si="95"/>
        <v>2016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IFERROR(ROUND(E2447/L2447,2),"N/A")</f>
        <v>75.13</v>
      </c>
      <c r="Q2447" s="10" t="s">
        <v>8334</v>
      </c>
      <c r="R2447" t="s">
        <v>8350</v>
      </c>
      <c r="S2447" s="15">
        <f t="shared" si="94"/>
        <v>42243.190057870372</v>
      </c>
      <c r="T2447">
        <f t="shared" si="95"/>
        <v>2015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IFERROR(ROUND(E2448/L2448,2),"N/A")</f>
        <v>75.67</v>
      </c>
      <c r="Q2448" s="10" t="s">
        <v>8334</v>
      </c>
      <c r="R2448" t="s">
        <v>8350</v>
      </c>
      <c r="S2448" s="15">
        <f t="shared" si="94"/>
        <v>42670.602673611109</v>
      </c>
      <c r="T2448">
        <f t="shared" si="95"/>
        <v>2016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IFERROR(ROUND(E2449/L2449,2),"N/A")</f>
        <v>31.69</v>
      </c>
      <c r="Q2449" s="10" t="s">
        <v>8334</v>
      </c>
      <c r="R2449" t="s">
        <v>8350</v>
      </c>
      <c r="S2449" s="15">
        <f t="shared" si="94"/>
        <v>42654.469826388886</v>
      </c>
      <c r="T2449">
        <f t="shared" si="95"/>
        <v>2016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IFERROR(ROUND(E2450/L2450,2),"N/A")</f>
        <v>47.78</v>
      </c>
      <c r="Q2450" s="10" t="s">
        <v>8334</v>
      </c>
      <c r="R2450" t="s">
        <v>8350</v>
      </c>
      <c r="S2450" s="15">
        <f t="shared" si="94"/>
        <v>42607.316122685181</v>
      </c>
      <c r="T2450">
        <f t="shared" si="95"/>
        <v>2016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IFERROR(ROUND(E2451/L2451,2),"N/A")</f>
        <v>90</v>
      </c>
      <c r="Q2451" s="10" t="s">
        <v>8334</v>
      </c>
      <c r="R2451" t="s">
        <v>8350</v>
      </c>
      <c r="S2451" s="15">
        <f t="shared" si="94"/>
        <v>41943.142534722225</v>
      </c>
      <c r="T2451">
        <f t="shared" si="95"/>
        <v>2014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IFERROR(ROUND(E2452/L2452,2),"N/A")</f>
        <v>149.31</v>
      </c>
      <c r="Q2452" s="10" t="s">
        <v>8334</v>
      </c>
      <c r="R2452" t="s">
        <v>8350</v>
      </c>
      <c r="S2452" s="15">
        <f t="shared" si="94"/>
        <v>41902.07240740741</v>
      </c>
      <c r="T2452">
        <f t="shared" si="95"/>
        <v>2014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IFERROR(ROUND(E2453/L2453,2),"N/A")</f>
        <v>62.07</v>
      </c>
      <c r="Q2453" s="10" t="s">
        <v>8334</v>
      </c>
      <c r="R2453" t="s">
        <v>8350</v>
      </c>
      <c r="S2453" s="15">
        <f t="shared" si="94"/>
        <v>42779.908449074079</v>
      </c>
      <c r="T2453">
        <f t="shared" si="95"/>
        <v>2017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IFERROR(ROUND(E2454/L2454,2),"N/A")</f>
        <v>53.4</v>
      </c>
      <c r="Q2454" s="10" t="s">
        <v>8334</v>
      </c>
      <c r="R2454" t="s">
        <v>8350</v>
      </c>
      <c r="S2454" s="15">
        <f t="shared" si="94"/>
        <v>42338.84375</v>
      </c>
      <c r="T2454">
        <f t="shared" si="95"/>
        <v>2015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IFERROR(ROUND(E2455/L2455,2),"N/A")</f>
        <v>69.27</v>
      </c>
      <c r="Q2455" s="10" t="s">
        <v>8334</v>
      </c>
      <c r="R2455" t="s">
        <v>8350</v>
      </c>
      <c r="S2455" s="15">
        <f t="shared" si="94"/>
        <v>42738.692233796297</v>
      </c>
      <c r="T2455">
        <f t="shared" si="95"/>
        <v>2017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IFERROR(ROUND(E2456/L2456,2),"N/A")</f>
        <v>271.51</v>
      </c>
      <c r="Q2456" s="10" t="s">
        <v>8334</v>
      </c>
      <c r="R2456" t="s">
        <v>8350</v>
      </c>
      <c r="S2456" s="15">
        <f t="shared" si="94"/>
        <v>42770.201481481476</v>
      </c>
      <c r="T2456">
        <f t="shared" si="95"/>
        <v>2017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IFERROR(ROUND(E2457/L2457,2),"N/A")</f>
        <v>34.130000000000003</v>
      </c>
      <c r="Q2457" s="10" t="s">
        <v>8334</v>
      </c>
      <c r="R2457" t="s">
        <v>8350</v>
      </c>
      <c r="S2457" s="15">
        <f t="shared" si="94"/>
        <v>42452.781828703708</v>
      </c>
      <c r="T2457">
        <f t="shared" si="95"/>
        <v>2016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IFERROR(ROUND(E2458/L2458,2),"N/A")</f>
        <v>40.49</v>
      </c>
      <c r="Q2458" s="10" t="s">
        <v>8334</v>
      </c>
      <c r="R2458" t="s">
        <v>8350</v>
      </c>
      <c r="S2458" s="15">
        <f t="shared" si="94"/>
        <v>42761.961099537039</v>
      </c>
      <c r="T2458">
        <f t="shared" si="95"/>
        <v>2017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IFERROR(ROUND(E2459/L2459,2),"N/A")</f>
        <v>189.76</v>
      </c>
      <c r="Q2459" s="10" t="s">
        <v>8334</v>
      </c>
      <c r="R2459" t="s">
        <v>8350</v>
      </c>
      <c r="S2459" s="15">
        <f t="shared" si="94"/>
        <v>42423.602500000001</v>
      </c>
      <c r="T2459">
        <f t="shared" si="95"/>
        <v>2016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IFERROR(ROUND(E2460/L2460,2),"N/A")</f>
        <v>68.86</v>
      </c>
      <c r="Q2460" s="10" t="s">
        <v>8334</v>
      </c>
      <c r="R2460" t="s">
        <v>8350</v>
      </c>
      <c r="S2460" s="15">
        <f t="shared" si="94"/>
        <v>42495.871736111112</v>
      </c>
      <c r="T2460">
        <f t="shared" si="95"/>
        <v>2016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IFERROR(ROUND(E2461/L2461,2),"N/A")</f>
        <v>108.78</v>
      </c>
      <c r="Q2461" s="10" t="s">
        <v>8334</v>
      </c>
      <c r="R2461" t="s">
        <v>8350</v>
      </c>
      <c r="S2461" s="15">
        <f t="shared" si="94"/>
        <v>42407.637557870374</v>
      </c>
      <c r="T2461">
        <f t="shared" si="95"/>
        <v>2016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IFERROR(ROUND(E2462/L2462,2),"N/A")</f>
        <v>125.99</v>
      </c>
      <c r="Q2462" s="10" t="s">
        <v>8334</v>
      </c>
      <c r="R2462" t="s">
        <v>8350</v>
      </c>
      <c r="S2462" s="15">
        <f t="shared" si="94"/>
        <v>42704.187118055561</v>
      </c>
      <c r="T2462">
        <f t="shared" si="95"/>
        <v>2016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IFERROR(ROUND(E2463/L2463,2),"N/A")</f>
        <v>90.52</v>
      </c>
      <c r="Q2463" s="10" t="s">
        <v>8323</v>
      </c>
      <c r="R2463" t="s">
        <v>8327</v>
      </c>
      <c r="S2463" s="15">
        <f t="shared" si="94"/>
        <v>40784.012696759259</v>
      </c>
      <c r="T2463">
        <f t="shared" si="95"/>
        <v>2011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IFERROR(ROUND(E2464/L2464,2),"N/A")</f>
        <v>28.88</v>
      </c>
      <c r="Q2464" s="10" t="s">
        <v>8323</v>
      </c>
      <c r="R2464" t="s">
        <v>8327</v>
      </c>
      <c r="S2464" s="15">
        <f t="shared" si="94"/>
        <v>41089.186296296299</v>
      </c>
      <c r="T2464">
        <f t="shared" si="95"/>
        <v>2012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IFERROR(ROUND(E2465/L2465,2),"N/A")</f>
        <v>31</v>
      </c>
      <c r="Q2465" s="10" t="s">
        <v>8323</v>
      </c>
      <c r="R2465" t="s">
        <v>8327</v>
      </c>
      <c r="S2465" s="15">
        <f t="shared" si="94"/>
        <v>41341.111400462964</v>
      </c>
      <c r="T2465">
        <f t="shared" si="95"/>
        <v>2013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IFERROR(ROUND(E2466/L2466,2),"N/A")</f>
        <v>51.67</v>
      </c>
      <c r="Q2466" s="10" t="s">
        <v>8323</v>
      </c>
      <c r="R2466" t="s">
        <v>8327</v>
      </c>
      <c r="S2466" s="15">
        <f t="shared" si="94"/>
        <v>42248.90042824074</v>
      </c>
      <c r="T2466">
        <f t="shared" si="95"/>
        <v>2015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IFERROR(ROUND(E2467/L2467,2),"N/A")</f>
        <v>26.27</v>
      </c>
      <c r="Q2467" s="10" t="s">
        <v>8323</v>
      </c>
      <c r="R2467" t="s">
        <v>8327</v>
      </c>
      <c r="S2467" s="15">
        <f t="shared" si="94"/>
        <v>41145.719305555554</v>
      </c>
      <c r="T2467">
        <f t="shared" si="95"/>
        <v>2012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IFERROR(ROUND(E2468/L2468,2),"N/A")</f>
        <v>48.08</v>
      </c>
      <c r="Q2468" s="10" t="s">
        <v>8323</v>
      </c>
      <c r="R2468" t="s">
        <v>8327</v>
      </c>
      <c r="S2468" s="15">
        <f t="shared" si="94"/>
        <v>41373.102465277778</v>
      </c>
      <c r="T2468">
        <f t="shared" si="95"/>
        <v>2013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IFERROR(ROUND(E2469/L2469,2),"N/A")</f>
        <v>27.56</v>
      </c>
      <c r="Q2469" s="10" t="s">
        <v>8323</v>
      </c>
      <c r="R2469" t="s">
        <v>8327</v>
      </c>
      <c r="S2469" s="15">
        <f t="shared" si="94"/>
        <v>41025.874201388891</v>
      </c>
      <c r="T2469">
        <f t="shared" si="95"/>
        <v>2012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IFERROR(ROUND(E2470/L2470,2),"N/A")</f>
        <v>36.97</v>
      </c>
      <c r="Q2470" s="10" t="s">
        <v>8323</v>
      </c>
      <c r="R2470" t="s">
        <v>8327</v>
      </c>
      <c r="S2470" s="15">
        <f t="shared" si="94"/>
        <v>41174.154178240737</v>
      </c>
      <c r="T2470">
        <f t="shared" si="95"/>
        <v>2012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IFERROR(ROUND(E2471/L2471,2),"N/A")</f>
        <v>29.02</v>
      </c>
      <c r="Q2471" s="10" t="s">
        <v>8323</v>
      </c>
      <c r="R2471" t="s">
        <v>8327</v>
      </c>
      <c r="S2471" s="15">
        <f t="shared" si="94"/>
        <v>40557.429733796293</v>
      </c>
      <c r="T2471">
        <f t="shared" si="95"/>
        <v>2011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IFERROR(ROUND(E2472/L2472,2),"N/A")</f>
        <v>28.66</v>
      </c>
      <c r="Q2472" s="10" t="s">
        <v>8323</v>
      </c>
      <c r="R2472" t="s">
        <v>8327</v>
      </c>
      <c r="S2472" s="15">
        <f t="shared" si="94"/>
        <v>41023.07471064815</v>
      </c>
      <c r="T2472">
        <f t="shared" si="95"/>
        <v>2012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IFERROR(ROUND(E2473/L2473,2),"N/A")</f>
        <v>37.65</v>
      </c>
      <c r="Q2473" s="10" t="s">
        <v>8323</v>
      </c>
      <c r="R2473" t="s">
        <v>8327</v>
      </c>
      <c r="S2473" s="15">
        <f t="shared" si="94"/>
        <v>40893.992962962962</v>
      </c>
      <c r="T2473">
        <f t="shared" si="95"/>
        <v>2011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IFERROR(ROUND(E2474/L2474,2),"N/A")</f>
        <v>97.9</v>
      </c>
      <c r="Q2474" s="10" t="s">
        <v>8323</v>
      </c>
      <c r="R2474" t="s">
        <v>8327</v>
      </c>
      <c r="S2474" s="15">
        <f t="shared" si="94"/>
        <v>40354.11550925926</v>
      </c>
      <c r="T2474">
        <f t="shared" si="95"/>
        <v>2010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IFERROR(ROUND(E2475/L2475,2),"N/A")</f>
        <v>42.55</v>
      </c>
      <c r="Q2475" s="10" t="s">
        <v>8323</v>
      </c>
      <c r="R2475" t="s">
        <v>8327</v>
      </c>
      <c r="S2475" s="15">
        <f t="shared" si="94"/>
        <v>41193.748483796298</v>
      </c>
      <c r="T2475">
        <f t="shared" si="95"/>
        <v>2012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IFERROR(ROUND(E2476/L2476,2),"N/A")</f>
        <v>131.58000000000001</v>
      </c>
      <c r="Q2476" s="10" t="s">
        <v>8323</v>
      </c>
      <c r="R2476" t="s">
        <v>8327</v>
      </c>
      <c r="S2476" s="15">
        <f t="shared" si="94"/>
        <v>40417.011296296296</v>
      </c>
      <c r="T2476">
        <f t="shared" si="95"/>
        <v>2010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IFERROR(ROUND(E2477/L2477,2),"N/A")</f>
        <v>32.32</v>
      </c>
      <c r="Q2477" s="10" t="s">
        <v>8323</v>
      </c>
      <c r="R2477" t="s">
        <v>8327</v>
      </c>
      <c r="S2477" s="15">
        <f t="shared" si="94"/>
        <v>40310.287673611114</v>
      </c>
      <c r="T2477">
        <f t="shared" si="95"/>
        <v>2010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IFERROR(ROUND(E2478/L2478,2),"N/A")</f>
        <v>61.1</v>
      </c>
      <c r="Q2478" s="10" t="s">
        <v>8323</v>
      </c>
      <c r="R2478" t="s">
        <v>8327</v>
      </c>
      <c r="S2478" s="15">
        <f t="shared" si="94"/>
        <v>41913.328356481477</v>
      </c>
      <c r="T2478">
        <f t="shared" si="95"/>
        <v>2014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IFERROR(ROUND(E2479/L2479,2),"N/A")</f>
        <v>31.34</v>
      </c>
      <c r="Q2479" s="10" t="s">
        <v>8323</v>
      </c>
      <c r="R2479" t="s">
        <v>8327</v>
      </c>
      <c r="S2479" s="15">
        <f t="shared" si="94"/>
        <v>41088.691493055558</v>
      </c>
      <c r="T2479">
        <f t="shared" si="95"/>
        <v>2012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IFERROR(ROUND(E2480/L2480,2),"N/A")</f>
        <v>129.11000000000001</v>
      </c>
      <c r="Q2480" s="10" t="s">
        <v>8323</v>
      </c>
      <c r="R2480" t="s">
        <v>8327</v>
      </c>
      <c r="S2480" s="15">
        <f t="shared" si="94"/>
        <v>41257.950381944444</v>
      </c>
      <c r="T2480">
        <f t="shared" si="95"/>
        <v>2012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IFERROR(ROUND(E2481/L2481,2),"N/A")</f>
        <v>25.02</v>
      </c>
      <c r="Q2481" s="10" t="s">
        <v>8323</v>
      </c>
      <c r="R2481" t="s">
        <v>8327</v>
      </c>
      <c r="S2481" s="15">
        <f t="shared" si="94"/>
        <v>41107.726782407408</v>
      </c>
      <c r="T2481">
        <f t="shared" si="95"/>
        <v>2012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IFERROR(ROUND(E2482/L2482,2),"N/A")</f>
        <v>250</v>
      </c>
      <c r="Q2482" s="10" t="s">
        <v>8323</v>
      </c>
      <c r="R2482" t="s">
        <v>8327</v>
      </c>
      <c r="S2482" s="15">
        <f t="shared" si="94"/>
        <v>42227.936157407406</v>
      </c>
      <c r="T2482">
        <f t="shared" si="95"/>
        <v>2015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IFERROR(ROUND(E2483/L2483,2),"N/A")</f>
        <v>47.54</v>
      </c>
      <c r="Q2483" s="10" t="s">
        <v>8323</v>
      </c>
      <c r="R2483" t="s">
        <v>8327</v>
      </c>
      <c r="S2483" s="15">
        <f t="shared" si="94"/>
        <v>40999.645925925928</v>
      </c>
      <c r="T2483">
        <f t="shared" si="95"/>
        <v>2012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IFERROR(ROUND(E2484/L2484,2),"N/A")</f>
        <v>40.04</v>
      </c>
      <c r="Q2484" s="10" t="s">
        <v>8323</v>
      </c>
      <c r="R2484" t="s">
        <v>8327</v>
      </c>
      <c r="S2484" s="15">
        <f t="shared" si="94"/>
        <v>40711.782210648147</v>
      </c>
      <c r="T2484">
        <f t="shared" si="95"/>
        <v>2011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IFERROR(ROUND(E2485/L2485,2),"N/A")</f>
        <v>65.84</v>
      </c>
      <c r="Q2485" s="10" t="s">
        <v>8323</v>
      </c>
      <c r="R2485" t="s">
        <v>8327</v>
      </c>
      <c r="S2485" s="15">
        <f t="shared" si="94"/>
        <v>40970.750034722223</v>
      </c>
      <c r="T2485">
        <f t="shared" si="95"/>
        <v>2012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IFERROR(ROUND(E2486/L2486,2),"N/A")</f>
        <v>46.4</v>
      </c>
      <c r="Q2486" s="10" t="s">
        <v>8323</v>
      </c>
      <c r="R2486" t="s">
        <v>8327</v>
      </c>
      <c r="S2486" s="15">
        <f t="shared" si="94"/>
        <v>40771.916701388887</v>
      </c>
      <c r="T2486">
        <f t="shared" si="95"/>
        <v>2011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IFERROR(ROUND(E2487/L2487,2),"N/A")</f>
        <v>50.37</v>
      </c>
      <c r="Q2487" s="10" t="s">
        <v>8323</v>
      </c>
      <c r="R2487" t="s">
        <v>8327</v>
      </c>
      <c r="S2487" s="15">
        <f t="shared" si="94"/>
        <v>40793.998599537037</v>
      </c>
      <c r="T2487">
        <f t="shared" si="95"/>
        <v>2011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IFERROR(ROUND(E2488/L2488,2),"N/A")</f>
        <v>26.57</v>
      </c>
      <c r="Q2488" s="10" t="s">
        <v>8323</v>
      </c>
      <c r="R2488" t="s">
        <v>8327</v>
      </c>
      <c r="S2488" s="15">
        <f t="shared" si="94"/>
        <v>40991.708055555559</v>
      </c>
      <c r="T2488">
        <f t="shared" si="95"/>
        <v>2012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IFERROR(ROUND(E2489/L2489,2),"N/A")</f>
        <v>39.49</v>
      </c>
      <c r="Q2489" s="10" t="s">
        <v>8323</v>
      </c>
      <c r="R2489" t="s">
        <v>8327</v>
      </c>
      <c r="S2489" s="15">
        <f t="shared" si="94"/>
        <v>41026.083298611113</v>
      </c>
      <c r="T2489">
        <f t="shared" si="95"/>
        <v>2012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IFERROR(ROUND(E2490/L2490,2),"N/A")</f>
        <v>49.25</v>
      </c>
      <c r="Q2490" s="10" t="s">
        <v>8323</v>
      </c>
      <c r="R2490" t="s">
        <v>8327</v>
      </c>
      <c r="S2490" s="15">
        <f t="shared" si="94"/>
        <v>40833.633194444446</v>
      </c>
      <c r="T2490">
        <f t="shared" si="95"/>
        <v>2011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IFERROR(ROUND(E2491/L2491,2),"N/A")</f>
        <v>62.38</v>
      </c>
      <c r="Q2491" s="10" t="s">
        <v>8323</v>
      </c>
      <c r="R2491" t="s">
        <v>8327</v>
      </c>
      <c r="S2491" s="15">
        <f t="shared" si="94"/>
        <v>41373.690266203703</v>
      </c>
      <c r="T2491">
        <f t="shared" si="95"/>
        <v>2013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IFERROR(ROUND(E2492/L2492,2),"N/A")</f>
        <v>37.94</v>
      </c>
      <c r="Q2492" s="10" t="s">
        <v>8323</v>
      </c>
      <c r="R2492" t="s">
        <v>8327</v>
      </c>
      <c r="S2492" s="15">
        <f t="shared" si="94"/>
        <v>41023.227731481478</v>
      </c>
      <c r="T2492">
        <f t="shared" si="95"/>
        <v>2012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IFERROR(ROUND(E2493/L2493,2),"N/A")</f>
        <v>51.6</v>
      </c>
      <c r="Q2493" s="10" t="s">
        <v>8323</v>
      </c>
      <c r="R2493" t="s">
        <v>8327</v>
      </c>
      <c r="S2493" s="15">
        <f t="shared" si="94"/>
        <v>40542.839282407411</v>
      </c>
      <c r="T2493">
        <f t="shared" si="95"/>
        <v>2010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IFERROR(ROUND(E2494/L2494,2),"N/A")</f>
        <v>27.78</v>
      </c>
      <c r="Q2494" s="10" t="s">
        <v>8323</v>
      </c>
      <c r="R2494" t="s">
        <v>8327</v>
      </c>
      <c r="S2494" s="15">
        <f t="shared" si="94"/>
        <v>41024.985972222225</v>
      </c>
      <c r="T2494">
        <f t="shared" si="95"/>
        <v>2012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IFERROR(ROUND(E2495/L2495,2),"N/A")</f>
        <v>99.38</v>
      </c>
      <c r="Q2495" s="10" t="s">
        <v>8323</v>
      </c>
      <c r="R2495" t="s">
        <v>8327</v>
      </c>
      <c r="S2495" s="15">
        <f t="shared" si="94"/>
        <v>41348.168287037035</v>
      </c>
      <c r="T2495">
        <f t="shared" si="95"/>
        <v>2013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IFERROR(ROUND(E2496/L2496,2),"N/A")</f>
        <v>38.85</v>
      </c>
      <c r="Q2496" s="10" t="s">
        <v>8323</v>
      </c>
      <c r="R2496" t="s">
        <v>8327</v>
      </c>
      <c r="S2496" s="15">
        <f t="shared" si="94"/>
        <v>41022.645185185182</v>
      </c>
      <c r="T2496">
        <f t="shared" si="95"/>
        <v>2012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IFERROR(ROUND(E2497/L2497,2),"N/A")</f>
        <v>45.55</v>
      </c>
      <c r="Q2497" s="10" t="s">
        <v>8323</v>
      </c>
      <c r="R2497" t="s">
        <v>8327</v>
      </c>
      <c r="S2497" s="15">
        <f t="shared" si="94"/>
        <v>41036.946469907409</v>
      </c>
      <c r="T2497">
        <f t="shared" si="95"/>
        <v>2012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IFERROR(ROUND(E2498/L2498,2),"N/A")</f>
        <v>600</v>
      </c>
      <c r="Q2498" s="10" t="s">
        <v>8323</v>
      </c>
      <c r="R2498" t="s">
        <v>8327</v>
      </c>
      <c r="S2498" s="15">
        <f t="shared" si="94"/>
        <v>41327.996435185189</v>
      </c>
      <c r="T2498">
        <f t="shared" si="95"/>
        <v>2013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IFERROR(ROUND(E2499/L2499,2),"N/A")</f>
        <v>80.55</v>
      </c>
      <c r="Q2499" s="10" t="s">
        <v>8323</v>
      </c>
      <c r="R2499" t="s">
        <v>8327</v>
      </c>
      <c r="S2499" s="15">
        <f t="shared" ref="S2499:S2562" si="96">(((J2499/60)/60)/24)+DATE(1970,1,1)</f>
        <v>40730.878912037035</v>
      </c>
      <c r="T2499">
        <f t="shared" ref="T2499:T2562" si="97">YEAR(S2499)</f>
        <v>2011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IFERROR(ROUND(E2500/L2500,2),"N/A")</f>
        <v>52.8</v>
      </c>
      <c r="Q2500" s="10" t="s">
        <v>8323</v>
      </c>
      <c r="R2500" t="s">
        <v>8327</v>
      </c>
      <c r="S2500" s="15">
        <f t="shared" si="96"/>
        <v>42017.967442129629</v>
      </c>
      <c r="T2500">
        <f t="shared" si="97"/>
        <v>2015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IFERROR(ROUND(E2501/L2501,2),"N/A")</f>
        <v>47.68</v>
      </c>
      <c r="Q2501" s="10" t="s">
        <v>8323</v>
      </c>
      <c r="R2501" t="s">
        <v>8327</v>
      </c>
      <c r="S2501" s="15">
        <f t="shared" si="96"/>
        <v>41226.648576388885</v>
      </c>
      <c r="T2501">
        <f t="shared" si="97"/>
        <v>2012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IFERROR(ROUND(E2502/L2502,2),"N/A")</f>
        <v>23.45</v>
      </c>
      <c r="Q2502" s="10" t="s">
        <v>8323</v>
      </c>
      <c r="R2502" t="s">
        <v>8327</v>
      </c>
      <c r="S2502" s="15">
        <f t="shared" si="96"/>
        <v>41053.772858796299</v>
      </c>
      <c r="T2502">
        <f t="shared" si="97"/>
        <v>2012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IFERROR(ROUND(E2503/L2503,2),"N/A")</f>
        <v>40.14</v>
      </c>
      <c r="Q2503" s="10" t="s">
        <v>8334</v>
      </c>
      <c r="R2503" t="s">
        <v>8351</v>
      </c>
      <c r="S2503" s="15">
        <f t="shared" si="96"/>
        <v>42244.776666666665</v>
      </c>
      <c r="T2503">
        <f t="shared" si="97"/>
        <v>2015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IFERROR(ROUND(E2504/L2504,2),"N/A")</f>
        <v>17.2</v>
      </c>
      <c r="Q2504" s="10" t="s">
        <v>8334</v>
      </c>
      <c r="R2504" t="s">
        <v>8351</v>
      </c>
      <c r="S2504" s="15">
        <f t="shared" si="96"/>
        <v>41858.825439814813</v>
      </c>
      <c r="T2504">
        <f t="shared" si="97"/>
        <v>2014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t="str">
        <f>IFERROR(ROUND(E2505/L2505,2),"N/A")</f>
        <v>N/A</v>
      </c>
      <c r="Q2505" s="10" t="s">
        <v>8334</v>
      </c>
      <c r="R2505" t="s">
        <v>8351</v>
      </c>
      <c r="S2505" s="15">
        <f t="shared" si="96"/>
        <v>42498.899398148147</v>
      </c>
      <c r="T2505">
        <f t="shared" si="97"/>
        <v>2016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t="str">
        <f>IFERROR(ROUND(E2506/L2506,2),"N/A")</f>
        <v>N/A</v>
      </c>
      <c r="Q2506" s="10" t="s">
        <v>8334</v>
      </c>
      <c r="R2506" t="s">
        <v>8351</v>
      </c>
      <c r="S2506" s="15">
        <f t="shared" si="96"/>
        <v>41928.015439814815</v>
      </c>
      <c r="T2506">
        <f t="shared" si="97"/>
        <v>2014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t="str">
        <f>IFERROR(ROUND(E2507/L2507,2),"N/A")</f>
        <v>N/A</v>
      </c>
      <c r="Q2507" s="10" t="s">
        <v>8334</v>
      </c>
      <c r="R2507" t="s">
        <v>8351</v>
      </c>
      <c r="S2507" s="15">
        <f t="shared" si="96"/>
        <v>42047.05574074074</v>
      </c>
      <c r="T2507">
        <f t="shared" si="97"/>
        <v>2015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IFERROR(ROUND(E2508/L2508,2),"N/A")</f>
        <v>15</v>
      </c>
      <c r="Q2508" s="10" t="s">
        <v>8334</v>
      </c>
      <c r="R2508" t="s">
        <v>8351</v>
      </c>
      <c r="S2508" s="15">
        <f t="shared" si="96"/>
        <v>42258.297094907408</v>
      </c>
      <c r="T2508">
        <f t="shared" si="97"/>
        <v>2015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t="str">
        <f>IFERROR(ROUND(E2509/L2509,2),"N/A")</f>
        <v>N/A</v>
      </c>
      <c r="Q2509" s="10" t="s">
        <v>8334</v>
      </c>
      <c r="R2509" t="s">
        <v>8351</v>
      </c>
      <c r="S2509" s="15">
        <f t="shared" si="96"/>
        <v>42105.072962962964</v>
      </c>
      <c r="T2509">
        <f t="shared" si="97"/>
        <v>2015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t="str">
        <f>IFERROR(ROUND(E2510/L2510,2),"N/A")</f>
        <v>N/A</v>
      </c>
      <c r="Q2510" s="10" t="s">
        <v>8334</v>
      </c>
      <c r="R2510" t="s">
        <v>8351</v>
      </c>
      <c r="S2510" s="15">
        <f t="shared" si="96"/>
        <v>41835.951782407406</v>
      </c>
      <c r="T2510">
        <f t="shared" si="97"/>
        <v>2014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IFERROR(ROUND(E2511/L2511,2),"N/A")</f>
        <v>35.71</v>
      </c>
      <c r="Q2511" s="10" t="s">
        <v>8334</v>
      </c>
      <c r="R2511" t="s">
        <v>8351</v>
      </c>
      <c r="S2511" s="15">
        <f t="shared" si="96"/>
        <v>42058.809594907405</v>
      </c>
      <c r="T2511">
        <f t="shared" si="97"/>
        <v>2015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IFERROR(ROUND(E2512/L2512,2),"N/A")</f>
        <v>37.5</v>
      </c>
      <c r="Q2512" s="10" t="s">
        <v>8334</v>
      </c>
      <c r="R2512" t="s">
        <v>8351</v>
      </c>
      <c r="S2512" s="15">
        <f t="shared" si="96"/>
        <v>42078.997361111105</v>
      </c>
      <c r="T2512">
        <f t="shared" si="97"/>
        <v>2015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t="str">
        <f>IFERROR(ROUND(E2513/L2513,2),"N/A")</f>
        <v>N/A</v>
      </c>
      <c r="Q2513" s="10" t="s">
        <v>8334</v>
      </c>
      <c r="R2513" t="s">
        <v>8351</v>
      </c>
      <c r="S2513" s="15">
        <f t="shared" si="96"/>
        <v>42371.446909722217</v>
      </c>
      <c r="T2513">
        <f t="shared" si="97"/>
        <v>2016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t="str">
        <f>IFERROR(ROUND(E2514/L2514,2),"N/A")</f>
        <v>N/A</v>
      </c>
      <c r="Q2514" s="10" t="s">
        <v>8334</v>
      </c>
      <c r="R2514" t="s">
        <v>8351</v>
      </c>
      <c r="S2514" s="15">
        <f t="shared" si="96"/>
        <v>41971.876863425925</v>
      </c>
      <c r="T2514">
        <f t="shared" si="97"/>
        <v>2014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t="str">
        <f>IFERROR(ROUND(E2515/L2515,2),"N/A")</f>
        <v>N/A</v>
      </c>
      <c r="Q2515" s="10" t="s">
        <v>8334</v>
      </c>
      <c r="R2515" t="s">
        <v>8351</v>
      </c>
      <c r="S2515" s="15">
        <f t="shared" si="96"/>
        <v>42732.00681712963</v>
      </c>
      <c r="T2515">
        <f t="shared" si="97"/>
        <v>2016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IFERROR(ROUND(E2516/L2516,2),"N/A")</f>
        <v>52.5</v>
      </c>
      <c r="Q2516" s="10" t="s">
        <v>8334</v>
      </c>
      <c r="R2516" t="s">
        <v>8351</v>
      </c>
      <c r="S2516" s="15">
        <f t="shared" si="96"/>
        <v>41854.389780092592</v>
      </c>
      <c r="T2516">
        <f t="shared" si="97"/>
        <v>2014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IFERROR(ROUND(E2517/L2517,2),"N/A")</f>
        <v>77.5</v>
      </c>
      <c r="Q2517" s="10" t="s">
        <v>8334</v>
      </c>
      <c r="R2517" t="s">
        <v>8351</v>
      </c>
      <c r="S2517" s="15">
        <f t="shared" si="96"/>
        <v>42027.839733796296</v>
      </c>
      <c r="T2517">
        <f t="shared" si="97"/>
        <v>2015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t="str">
        <f>IFERROR(ROUND(E2518/L2518,2),"N/A")</f>
        <v>N/A</v>
      </c>
      <c r="Q2518" s="10" t="s">
        <v>8334</v>
      </c>
      <c r="R2518" t="s">
        <v>8351</v>
      </c>
      <c r="S2518" s="15">
        <f t="shared" si="96"/>
        <v>41942.653379629628</v>
      </c>
      <c r="T2518">
        <f t="shared" si="97"/>
        <v>2014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IFERROR(ROUND(E2519/L2519,2),"N/A")</f>
        <v>53.55</v>
      </c>
      <c r="Q2519" s="10" t="s">
        <v>8334</v>
      </c>
      <c r="R2519" t="s">
        <v>8351</v>
      </c>
      <c r="S2519" s="15">
        <f t="shared" si="96"/>
        <v>42052.802430555559</v>
      </c>
      <c r="T2519">
        <f t="shared" si="97"/>
        <v>2015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t="str">
        <f>IFERROR(ROUND(E2520/L2520,2),"N/A")</f>
        <v>N/A</v>
      </c>
      <c r="Q2520" s="10" t="s">
        <v>8334</v>
      </c>
      <c r="R2520" t="s">
        <v>8351</v>
      </c>
      <c r="S2520" s="15">
        <f t="shared" si="96"/>
        <v>41926.680879629632</v>
      </c>
      <c r="T2520">
        <f t="shared" si="97"/>
        <v>2014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IFERROR(ROUND(E2521/L2521,2),"N/A")</f>
        <v>16.25</v>
      </c>
      <c r="Q2521" s="10" t="s">
        <v>8334</v>
      </c>
      <c r="R2521" t="s">
        <v>8351</v>
      </c>
      <c r="S2521" s="15">
        <f t="shared" si="96"/>
        <v>41809.155138888891</v>
      </c>
      <c r="T2521">
        <f t="shared" si="97"/>
        <v>2014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t="str">
        <f>IFERROR(ROUND(E2522/L2522,2),"N/A")</f>
        <v>N/A</v>
      </c>
      <c r="Q2522" s="10" t="s">
        <v>8334</v>
      </c>
      <c r="R2522" t="s">
        <v>8351</v>
      </c>
      <c r="S2522" s="15">
        <f t="shared" si="96"/>
        <v>42612.600520833337</v>
      </c>
      <c r="T2522">
        <f t="shared" si="97"/>
        <v>2016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IFERROR(ROUND(E2523/L2523,2),"N/A")</f>
        <v>103.68</v>
      </c>
      <c r="Q2523" s="10" t="s">
        <v>8323</v>
      </c>
      <c r="R2523" t="s">
        <v>8352</v>
      </c>
      <c r="S2523" s="15">
        <f t="shared" si="96"/>
        <v>42269.967835648145</v>
      </c>
      <c r="T2523">
        <f t="shared" si="97"/>
        <v>2015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IFERROR(ROUND(E2524/L2524,2),"N/A")</f>
        <v>185.19</v>
      </c>
      <c r="Q2524" s="10" t="s">
        <v>8323</v>
      </c>
      <c r="R2524" t="s">
        <v>8352</v>
      </c>
      <c r="S2524" s="15">
        <f t="shared" si="96"/>
        <v>42460.573611111111</v>
      </c>
      <c r="T2524">
        <f t="shared" si="97"/>
        <v>2016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IFERROR(ROUND(E2525/L2525,2),"N/A")</f>
        <v>54.15</v>
      </c>
      <c r="Q2525" s="10" t="s">
        <v>8323</v>
      </c>
      <c r="R2525" t="s">
        <v>8352</v>
      </c>
      <c r="S2525" s="15">
        <f t="shared" si="96"/>
        <v>41930.975601851853</v>
      </c>
      <c r="T2525">
        <f t="shared" si="97"/>
        <v>2014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IFERROR(ROUND(E2526/L2526,2),"N/A")</f>
        <v>177.21</v>
      </c>
      <c r="Q2526" s="10" t="s">
        <v>8323</v>
      </c>
      <c r="R2526" t="s">
        <v>8352</v>
      </c>
      <c r="S2526" s="15">
        <f t="shared" si="96"/>
        <v>41961.807372685187</v>
      </c>
      <c r="T2526">
        <f t="shared" si="97"/>
        <v>2014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IFERROR(ROUND(E2527/L2527,2),"N/A")</f>
        <v>100.33</v>
      </c>
      <c r="Q2527" s="10" t="s">
        <v>8323</v>
      </c>
      <c r="R2527" t="s">
        <v>8352</v>
      </c>
      <c r="S2527" s="15">
        <f t="shared" si="96"/>
        <v>41058.844571759262</v>
      </c>
      <c r="T2527">
        <f t="shared" si="97"/>
        <v>2012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IFERROR(ROUND(E2528/L2528,2),"N/A")</f>
        <v>136.91</v>
      </c>
      <c r="Q2528" s="10" t="s">
        <v>8323</v>
      </c>
      <c r="R2528" t="s">
        <v>8352</v>
      </c>
      <c r="S2528" s="15">
        <f t="shared" si="96"/>
        <v>41953.091134259259</v>
      </c>
      <c r="T2528">
        <f t="shared" si="97"/>
        <v>2014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IFERROR(ROUND(E2529/L2529,2),"N/A")</f>
        <v>57.54</v>
      </c>
      <c r="Q2529" s="10" t="s">
        <v>8323</v>
      </c>
      <c r="R2529" t="s">
        <v>8352</v>
      </c>
      <c r="S2529" s="15">
        <f t="shared" si="96"/>
        <v>41546.75105324074</v>
      </c>
      <c r="T2529">
        <f t="shared" si="97"/>
        <v>2013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IFERROR(ROUND(E2530/L2530,2),"N/A")</f>
        <v>52.96</v>
      </c>
      <c r="Q2530" s="10" t="s">
        <v>8323</v>
      </c>
      <c r="R2530" t="s">
        <v>8352</v>
      </c>
      <c r="S2530" s="15">
        <f t="shared" si="96"/>
        <v>42217.834525462968</v>
      </c>
      <c r="T2530">
        <f t="shared" si="97"/>
        <v>2015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IFERROR(ROUND(E2531/L2531,2),"N/A")</f>
        <v>82.33</v>
      </c>
      <c r="Q2531" s="10" t="s">
        <v>8323</v>
      </c>
      <c r="R2531" t="s">
        <v>8352</v>
      </c>
      <c r="S2531" s="15">
        <f t="shared" si="96"/>
        <v>40948.080729166664</v>
      </c>
      <c r="T2531">
        <f t="shared" si="97"/>
        <v>2012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IFERROR(ROUND(E2532/L2532,2),"N/A")</f>
        <v>135.41999999999999</v>
      </c>
      <c r="Q2532" s="10" t="s">
        <v>8323</v>
      </c>
      <c r="R2532" t="s">
        <v>8352</v>
      </c>
      <c r="S2532" s="15">
        <f t="shared" si="96"/>
        <v>42081.864641203705</v>
      </c>
      <c r="T2532">
        <f t="shared" si="97"/>
        <v>2015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IFERROR(ROUND(E2533/L2533,2),"N/A")</f>
        <v>74.069999999999993</v>
      </c>
      <c r="Q2533" s="10" t="s">
        <v>8323</v>
      </c>
      <c r="R2533" t="s">
        <v>8352</v>
      </c>
      <c r="S2533" s="15">
        <f t="shared" si="96"/>
        <v>42208.680023148147</v>
      </c>
      <c r="T2533">
        <f t="shared" si="97"/>
        <v>2015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IFERROR(ROUND(E2534/L2534,2),"N/A")</f>
        <v>84.08</v>
      </c>
      <c r="Q2534" s="10" t="s">
        <v>8323</v>
      </c>
      <c r="R2534" t="s">
        <v>8352</v>
      </c>
      <c r="S2534" s="15">
        <f t="shared" si="96"/>
        <v>41107.849143518521</v>
      </c>
      <c r="T2534">
        <f t="shared" si="97"/>
        <v>2012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IFERROR(ROUND(E2535/L2535,2),"N/A")</f>
        <v>61.03</v>
      </c>
      <c r="Q2535" s="10" t="s">
        <v>8323</v>
      </c>
      <c r="R2535" t="s">
        <v>8352</v>
      </c>
      <c r="S2535" s="15">
        <f t="shared" si="96"/>
        <v>41304.751284722224</v>
      </c>
      <c r="T2535">
        <f t="shared" si="97"/>
        <v>2013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IFERROR(ROUND(E2536/L2536,2),"N/A")</f>
        <v>150</v>
      </c>
      <c r="Q2536" s="10" t="s">
        <v>8323</v>
      </c>
      <c r="R2536" t="s">
        <v>8352</v>
      </c>
      <c r="S2536" s="15">
        <f t="shared" si="96"/>
        <v>40127.700370370374</v>
      </c>
      <c r="T2536">
        <f t="shared" si="97"/>
        <v>2009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IFERROR(ROUND(E2537/L2537,2),"N/A")</f>
        <v>266.08999999999997</v>
      </c>
      <c r="Q2537" s="10" t="s">
        <v>8323</v>
      </c>
      <c r="R2537" t="s">
        <v>8352</v>
      </c>
      <c r="S2537" s="15">
        <f t="shared" si="96"/>
        <v>41943.791030092594</v>
      </c>
      <c r="T2537">
        <f t="shared" si="97"/>
        <v>2014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IFERROR(ROUND(E2538/L2538,2),"N/A")</f>
        <v>7.25</v>
      </c>
      <c r="Q2538" s="10" t="s">
        <v>8323</v>
      </c>
      <c r="R2538" t="s">
        <v>8352</v>
      </c>
      <c r="S2538" s="15">
        <f t="shared" si="96"/>
        <v>41464.106087962966</v>
      </c>
      <c r="T2538">
        <f t="shared" si="97"/>
        <v>2013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IFERROR(ROUND(E2539/L2539,2),"N/A")</f>
        <v>100</v>
      </c>
      <c r="Q2539" s="10" t="s">
        <v>8323</v>
      </c>
      <c r="R2539" t="s">
        <v>8352</v>
      </c>
      <c r="S2539" s="15">
        <f t="shared" si="96"/>
        <v>40696.648784722223</v>
      </c>
      <c r="T2539">
        <f t="shared" si="97"/>
        <v>2011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IFERROR(ROUND(E2540/L2540,2),"N/A")</f>
        <v>109.96</v>
      </c>
      <c r="Q2540" s="10" t="s">
        <v>8323</v>
      </c>
      <c r="R2540" t="s">
        <v>8352</v>
      </c>
      <c r="S2540" s="15">
        <f t="shared" si="96"/>
        <v>41298.509965277779</v>
      </c>
      <c r="T2540">
        <f t="shared" si="97"/>
        <v>2013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IFERROR(ROUND(E2541/L2541,2),"N/A")</f>
        <v>169.92</v>
      </c>
      <c r="Q2541" s="10" t="s">
        <v>8323</v>
      </c>
      <c r="R2541" t="s">
        <v>8352</v>
      </c>
      <c r="S2541" s="15">
        <f t="shared" si="96"/>
        <v>41977.902222222227</v>
      </c>
      <c r="T2541">
        <f t="shared" si="97"/>
        <v>2014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IFERROR(ROUND(E2542/L2542,2),"N/A")</f>
        <v>95.74</v>
      </c>
      <c r="Q2542" s="10" t="s">
        <v>8323</v>
      </c>
      <c r="R2542" t="s">
        <v>8352</v>
      </c>
      <c r="S2542" s="15">
        <f t="shared" si="96"/>
        <v>40785.675011574072</v>
      </c>
      <c r="T2542">
        <f t="shared" si="97"/>
        <v>2011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IFERROR(ROUND(E2543/L2543,2),"N/A")</f>
        <v>59.46</v>
      </c>
      <c r="Q2543" s="10" t="s">
        <v>8323</v>
      </c>
      <c r="R2543" t="s">
        <v>8352</v>
      </c>
      <c r="S2543" s="15">
        <f t="shared" si="96"/>
        <v>41483.449282407404</v>
      </c>
      <c r="T2543">
        <f t="shared" si="97"/>
        <v>2013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IFERROR(ROUND(E2544/L2544,2),"N/A")</f>
        <v>55.77</v>
      </c>
      <c r="Q2544" s="10" t="s">
        <v>8323</v>
      </c>
      <c r="R2544" t="s">
        <v>8352</v>
      </c>
      <c r="S2544" s="15">
        <f t="shared" si="96"/>
        <v>41509.426585648151</v>
      </c>
      <c r="T2544">
        <f t="shared" si="97"/>
        <v>2013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IFERROR(ROUND(E2545/L2545,2),"N/A")</f>
        <v>30.08</v>
      </c>
      <c r="Q2545" s="10" t="s">
        <v>8323</v>
      </c>
      <c r="R2545" t="s">
        <v>8352</v>
      </c>
      <c r="S2545" s="15">
        <f t="shared" si="96"/>
        <v>40514.107615740737</v>
      </c>
      <c r="T2545">
        <f t="shared" si="97"/>
        <v>2010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IFERROR(ROUND(E2546/L2546,2),"N/A")</f>
        <v>88.44</v>
      </c>
      <c r="Q2546" s="10" t="s">
        <v>8323</v>
      </c>
      <c r="R2546" t="s">
        <v>8352</v>
      </c>
      <c r="S2546" s="15">
        <f t="shared" si="96"/>
        <v>41068.520474537036</v>
      </c>
      <c r="T2546">
        <f t="shared" si="97"/>
        <v>2012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IFERROR(ROUND(E2547/L2547,2),"N/A")</f>
        <v>64.03</v>
      </c>
      <c r="Q2547" s="10" t="s">
        <v>8323</v>
      </c>
      <c r="R2547" t="s">
        <v>8352</v>
      </c>
      <c r="S2547" s="15">
        <f t="shared" si="96"/>
        <v>42027.13817129629</v>
      </c>
      <c r="T2547">
        <f t="shared" si="97"/>
        <v>2015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IFERROR(ROUND(E2548/L2548,2),"N/A")</f>
        <v>60.15</v>
      </c>
      <c r="Q2548" s="10" t="s">
        <v>8323</v>
      </c>
      <c r="R2548" t="s">
        <v>8352</v>
      </c>
      <c r="S2548" s="15">
        <f t="shared" si="96"/>
        <v>41524.858553240738</v>
      </c>
      <c r="T2548">
        <f t="shared" si="97"/>
        <v>2013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IFERROR(ROUND(E2549/L2549,2),"N/A")</f>
        <v>49.19</v>
      </c>
      <c r="Q2549" s="10" t="s">
        <v>8323</v>
      </c>
      <c r="R2549" t="s">
        <v>8352</v>
      </c>
      <c r="S2549" s="15">
        <f t="shared" si="96"/>
        <v>40973.773182870369</v>
      </c>
      <c r="T2549">
        <f t="shared" si="97"/>
        <v>2012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IFERROR(ROUND(E2550/L2550,2),"N/A")</f>
        <v>165.16</v>
      </c>
      <c r="Q2550" s="10" t="s">
        <v>8323</v>
      </c>
      <c r="R2550" t="s">
        <v>8352</v>
      </c>
      <c r="S2550" s="15">
        <f t="shared" si="96"/>
        <v>42618.625428240746</v>
      </c>
      <c r="T2550">
        <f t="shared" si="97"/>
        <v>2016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IFERROR(ROUND(E2551/L2551,2),"N/A")</f>
        <v>43.62</v>
      </c>
      <c r="Q2551" s="10" t="s">
        <v>8323</v>
      </c>
      <c r="R2551" t="s">
        <v>8352</v>
      </c>
      <c r="S2551" s="15">
        <f t="shared" si="96"/>
        <v>41390.757754629631</v>
      </c>
      <c r="T2551">
        <f t="shared" si="97"/>
        <v>2013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IFERROR(ROUND(E2552/L2552,2),"N/A")</f>
        <v>43.7</v>
      </c>
      <c r="Q2552" s="10" t="s">
        <v>8323</v>
      </c>
      <c r="R2552" t="s">
        <v>8352</v>
      </c>
      <c r="S2552" s="15">
        <f t="shared" si="96"/>
        <v>42228.634328703702</v>
      </c>
      <c r="T2552">
        <f t="shared" si="97"/>
        <v>2015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IFERROR(ROUND(E2553/L2553,2),"N/A")</f>
        <v>67.42</v>
      </c>
      <c r="Q2553" s="10" t="s">
        <v>8323</v>
      </c>
      <c r="R2553" t="s">
        <v>8352</v>
      </c>
      <c r="S2553" s="15">
        <f t="shared" si="96"/>
        <v>40961.252141203702</v>
      </c>
      <c r="T2553">
        <f t="shared" si="97"/>
        <v>2012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IFERROR(ROUND(E2554/L2554,2),"N/A")</f>
        <v>177.5</v>
      </c>
      <c r="Q2554" s="10" t="s">
        <v>8323</v>
      </c>
      <c r="R2554" t="s">
        <v>8352</v>
      </c>
      <c r="S2554" s="15">
        <f t="shared" si="96"/>
        <v>42769.809965277775</v>
      </c>
      <c r="T2554">
        <f t="shared" si="97"/>
        <v>2017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IFERROR(ROUND(E2555/L2555,2),"N/A")</f>
        <v>38.880000000000003</v>
      </c>
      <c r="Q2555" s="10" t="s">
        <v>8323</v>
      </c>
      <c r="R2555" t="s">
        <v>8352</v>
      </c>
      <c r="S2555" s="15">
        <f t="shared" si="96"/>
        <v>41113.199155092596</v>
      </c>
      <c r="T2555">
        <f t="shared" si="97"/>
        <v>2012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IFERROR(ROUND(E2556/L2556,2),"N/A")</f>
        <v>54.99</v>
      </c>
      <c r="Q2556" s="10" t="s">
        <v>8323</v>
      </c>
      <c r="R2556" t="s">
        <v>8352</v>
      </c>
      <c r="S2556" s="15">
        <f t="shared" si="96"/>
        <v>42125.078275462962</v>
      </c>
      <c r="T2556">
        <f t="shared" si="97"/>
        <v>2015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IFERROR(ROUND(E2557/L2557,2),"N/A")</f>
        <v>61.34</v>
      </c>
      <c r="Q2557" s="10" t="s">
        <v>8323</v>
      </c>
      <c r="R2557" t="s">
        <v>8352</v>
      </c>
      <c r="S2557" s="15">
        <f t="shared" si="96"/>
        <v>41026.655011574076</v>
      </c>
      <c r="T2557">
        <f t="shared" si="97"/>
        <v>2012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IFERROR(ROUND(E2558/L2558,2),"N/A")</f>
        <v>23.12</v>
      </c>
      <c r="Q2558" s="10" t="s">
        <v>8323</v>
      </c>
      <c r="R2558" t="s">
        <v>8352</v>
      </c>
      <c r="S2558" s="15">
        <f t="shared" si="96"/>
        <v>41222.991400462961</v>
      </c>
      <c r="T2558">
        <f t="shared" si="97"/>
        <v>2012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IFERROR(ROUND(E2559/L2559,2),"N/A")</f>
        <v>29.61</v>
      </c>
      <c r="Q2559" s="10" t="s">
        <v>8323</v>
      </c>
      <c r="R2559" t="s">
        <v>8352</v>
      </c>
      <c r="S2559" s="15">
        <f t="shared" si="96"/>
        <v>41744.745208333334</v>
      </c>
      <c r="T2559">
        <f t="shared" si="97"/>
        <v>2014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IFERROR(ROUND(E2560/L2560,2),"N/A")</f>
        <v>75.61</v>
      </c>
      <c r="Q2560" s="10" t="s">
        <v>8323</v>
      </c>
      <c r="R2560" t="s">
        <v>8352</v>
      </c>
      <c r="S2560" s="15">
        <f t="shared" si="96"/>
        <v>42093.860023148154</v>
      </c>
      <c r="T2560">
        <f t="shared" si="97"/>
        <v>2015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IFERROR(ROUND(E2561/L2561,2),"N/A")</f>
        <v>35.6</v>
      </c>
      <c r="Q2561" s="10" t="s">
        <v>8323</v>
      </c>
      <c r="R2561" t="s">
        <v>8352</v>
      </c>
      <c r="S2561" s="15">
        <f t="shared" si="96"/>
        <v>40829.873657407406</v>
      </c>
      <c r="T2561">
        <f t="shared" si="97"/>
        <v>2011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IFERROR(ROUND(E2562/L2562,2),"N/A")</f>
        <v>143</v>
      </c>
      <c r="Q2562" s="10" t="s">
        <v>8323</v>
      </c>
      <c r="R2562" t="s">
        <v>8352</v>
      </c>
      <c r="S2562" s="15">
        <f t="shared" si="96"/>
        <v>42039.951087962967</v>
      </c>
      <c r="T2562">
        <f t="shared" si="97"/>
        <v>2015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t="str">
        <f>IFERROR(ROUND(E2563/L2563,2),"N/A")</f>
        <v>N/A</v>
      </c>
      <c r="Q2563" s="10" t="s">
        <v>8334</v>
      </c>
      <c r="R2563" t="s">
        <v>8335</v>
      </c>
      <c r="S2563" s="15">
        <f t="shared" ref="S2563:S2626" si="98">(((J2563/60)/60)/24)+DATE(1970,1,1)</f>
        <v>42260.528807870374</v>
      </c>
      <c r="T2563">
        <f t="shared" ref="T2563:T2626" si="99">YEAR(S2563)</f>
        <v>2015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IFERROR(ROUND(E2564/L2564,2),"N/A")</f>
        <v>25</v>
      </c>
      <c r="Q2564" s="10" t="s">
        <v>8334</v>
      </c>
      <c r="R2564" t="s">
        <v>8335</v>
      </c>
      <c r="S2564" s="15">
        <f t="shared" si="98"/>
        <v>42594.524756944447</v>
      </c>
      <c r="T2564">
        <f t="shared" si="99"/>
        <v>2016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t="str">
        <f>IFERROR(ROUND(E2565/L2565,2),"N/A")</f>
        <v>N/A</v>
      </c>
      <c r="Q2565" s="10" t="s">
        <v>8334</v>
      </c>
      <c r="R2565" t="s">
        <v>8335</v>
      </c>
      <c r="S2565" s="15">
        <f t="shared" si="98"/>
        <v>42155.139479166668</v>
      </c>
      <c r="T2565">
        <f t="shared" si="99"/>
        <v>2015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t="str">
        <f>IFERROR(ROUND(E2566/L2566,2),"N/A")</f>
        <v>N/A</v>
      </c>
      <c r="Q2566" s="10" t="s">
        <v>8334</v>
      </c>
      <c r="R2566" t="s">
        <v>8335</v>
      </c>
      <c r="S2566" s="15">
        <f t="shared" si="98"/>
        <v>41822.040497685186</v>
      </c>
      <c r="T2566">
        <f t="shared" si="99"/>
        <v>2014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IFERROR(ROUND(E2567/L2567,2),"N/A")</f>
        <v>100</v>
      </c>
      <c r="Q2567" s="10" t="s">
        <v>8334</v>
      </c>
      <c r="R2567" t="s">
        <v>8335</v>
      </c>
      <c r="S2567" s="15">
        <f t="shared" si="98"/>
        <v>42440.650335648148</v>
      </c>
      <c r="T2567">
        <f t="shared" si="99"/>
        <v>2016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t="str">
        <f>IFERROR(ROUND(E2568/L2568,2),"N/A")</f>
        <v>N/A</v>
      </c>
      <c r="Q2568" s="10" t="s">
        <v>8334</v>
      </c>
      <c r="R2568" t="s">
        <v>8335</v>
      </c>
      <c r="S2568" s="15">
        <f t="shared" si="98"/>
        <v>41842.980879629627</v>
      </c>
      <c r="T2568">
        <f t="shared" si="99"/>
        <v>2014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IFERROR(ROUND(E2569/L2569,2),"N/A")</f>
        <v>60</v>
      </c>
      <c r="Q2569" s="10" t="s">
        <v>8334</v>
      </c>
      <c r="R2569" t="s">
        <v>8335</v>
      </c>
      <c r="S2569" s="15">
        <f t="shared" si="98"/>
        <v>42087.878912037035</v>
      </c>
      <c r="T2569">
        <f t="shared" si="99"/>
        <v>2015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IFERROR(ROUND(E2570/L2570,2),"N/A")</f>
        <v>50</v>
      </c>
      <c r="Q2570" s="10" t="s">
        <v>8334</v>
      </c>
      <c r="R2570" t="s">
        <v>8335</v>
      </c>
      <c r="S2570" s="15">
        <f t="shared" si="98"/>
        <v>42584.666597222225</v>
      </c>
      <c r="T2570">
        <f t="shared" si="99"/>
        <v>2016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IFERROR(ROUND(E2571/L2571,2),"N/A")</f>
        <v>72.5</v>
      </c>
      <c r="Q2571" s="10" t="s">
        <v>8334</v>
      </c>
      <c r="R2571" t="s">
        <v>8335</v>
      </c>
      <c r="S2571" s="15">
        <f t="shared" si="98"/>
        <v>42234.105462962965</v>
      </c>
      <c r="T2571">
        <f t="shared" si="99"/>
        <v>2015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IFERROR(ROUND(E2572/L2572,2),"N/A")</f>
        <v>29.5</v>
      </c>
      <c r="Q2572" s="10" t="s">
        <v>8334</v>
      </c>
      <c r="R2572" t="s">
        <v>8335</v>
      </c>
      <c r="S2572" s="15">
        <f t="shared" si="98"/>
        <v>42744.903182870374</v>
      </c>
      <c r="T2572">
        <f t="shared" si="99"/>
        <v>2017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IFERROR(ROUND(E2573/L2573,2),"N/A")</f>
        <v>62.5</v>
      </c>
      <c r="Q2573" s="10" t="s">
        <v>8334</v>
      </c>
      <c r="R2573" t="s">
        <v>8335</v>
      </c>
      <c r="S2573" s="15">
        <f t="shared" si="98"/>
        <v>42449.341678240744</v>
      </c>
      <c r="T2573">
        <f t="shared" si="99"/>
        <v>2016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t="str">
        <f>IFERROR(ROUND(E2574/L2574,2),"N/A")</f>
        <v>N/A</v>
      </c>
      <c r="Q2574" s="10" t="s">
        <v>8334</v>
      </c>
      <c r="R2574" t="s">
        <v>8335</v>
      </c>
      <c r="S2574" s="15">
        <f t="shared" si="98"/>
        <v>42077.119409722218</v>
      </c>
      <c r="T2574">
        <f t="shared" si="99"/>
        <v>2015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t="str">
        <f>IFERROR(ROUND(E2575/L2575,2),"N/A")</f>
        <v>N/A</v>
      </c>
      <c r="Q2575" s="10" t="s">
        <v>8334</v>
      </c>
      <c r="R2575" t="s">
        <v>8335</v>
      </c>
      <c r="S2575" s="15">
        <f t="shared" si="98"/>
        <v>41829.592002314814</v>
      </c>
      <c r="T2575">
        <f t="shared" si="99"/>
        <v>2014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t="str">
        <f>IFERROR(ROUND(E2576/L2576,2),"N/A")</f>
        <v>N/A</v>
      </c>
      <c r="Q2576" s="10" t="s">
        <v>8334</v>
      </c>
      <c r="R2576" t="s">
        <v>8335</v>
      </c>
      <c r="S2576" s="15">
        <f t="shared" si="98"/>
        <v>42487.825752314813</v>
      </c>
      <c r="T2576">
        <f t="shared" si="99"/>
        <v>2016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t="str">
        <f>IFERROR(ROUND(E2577/L2577,2),"N/A")</f>
        <v>N/A</v>
      </c>
      <c r="Q2577" s="10" t="s">
        <v>8334</v>
      </c>
      <c r="R2577" t="s">
        <v>8335</v>
      </c>
      <c r="S2577" s="15">
        <f t="shared" si="98"/>
        <v>41986.108726851846</v>
      </c>
      <c r="T2577">
        <f t="shared" si="99"/>
        <v>2014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t="str">
        <f>IFERROR(ROUND(E2578/L2578,2),"N/A")</f>
        <v>N/A</v>
      </c>
      <c r="Q2578" s="10" t="s">
        <v>8334</v>
      </c>
      <c r="R2578" t="s">
        <v>8335</v>
      </c>
      <c r="S2578" s="15">
        <f t="shared" si="98"/>
        <v>42060.00980324074</v>
      </c>
      <c r="T2578">
        <f t="shared" si="99"/>
        <v>2015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t="str">
        <f>IFERROR(ROUND(E2579/L2579,2),"N/A")</f>
        <v>N/A</v>
      </c>
      <c r="Q2579" s="10" t="s">
        <v>8334</v>
      </c>
      <c r="R2579" t="s">
        <v>8335</v>
      </c>
      <c r="S2579" s="15">
        <f t="shared" si="98"/>
        <v>41830.820567129631</v>
      </c>
      <c r="T2579">
        <f t="shared" si="99"/>
        <v>2014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t="str">
        <f>IFERROR(ROUND(E2580/L2580,2),"N/A")</f>
        <v>N/A</v>
      </c>
      <c r="Q2580" s="10" t="s">
        <v>8334</v>
      </c>
      <c r="R2580" t="s">
        <v>8335</v>
      </c>
      <c r="S2580" s="15">
        <f t="shared" si="98"/>
        <v>42238.022905092599</v>
      </c>
      <c r="T2580">
        <f t="shared" si="99"/>
        <v>2015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IFERROR(ROUND(E2581/L2581,2),"N/A")</f>
        <v>23.08</v>
      </c>
      <c r="Q2581" s="10" t="s">
        <v>8334</v>
      </c>
      <c r="R2581" t="s">
        <v>8335</v>
      </c>
      <c r="S2581" s="15">
        <f t="shared" si="98"/>
        <v>41837.829895833333</v>
      </c>
      <c r="T2581">
        <f t="shared" si="99"/>
        <v>2014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IFERROR(ROUND(E2582/L2582,2),"N/A")</f>
        <v>25.5</v>
      </c>
      <c r="Q2582" s="10" t="s">
        <v>8334</v>
      </c>
      <c r="R2582" t="s">
        <v>8335</v>
      </c>
      <c r="S2582" s="15">
        <f t="shared" si="98"/>
        <v>42110.326423611114</v>
      </c>
      <c r="T2582">
        <f t="shared" si="99"/>
        <v>2015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IFERROR(ROUND(E2583/L2583,2),"N/A")</f>
        <v>48.18</v>
      </c>
      <c r="Q2583" s="10" t="s">
        <v>8334</v>
      </c>
      <c r="R2583" t="s">
        <v>8335</v>
      </c>
      <c r="S2583" s="15">
        <f t="shared" si="98"/>
        <v>42294.628449074073</v>
      </c>
      <c r="T2583">
        <f t="shared" si="99"/>
        <v>2015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IFERROR(ROUND(E2584/L2584,2),"N/A")</f>
        <v>1</v>
      </c>
      <c r="Q2584" s="10" t="s">
        <v>8334</v>
      </c>
      <c r="R2584" t="s">
        <v>8335</v>
      </c>
      <c r="S2584" s="15">
        <f t="shared" si="98"/>
        <v>42642.988819444443</v>
      </c>
      <c r="T2584">
        <f t="shared" si="99"/>
        <v>2016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IFERROR(ROUND(E2585/L2585,2),"N/A")</f>
        <v>1</v>
      </c>
      <c r="Q2585" s="10" t="s">
        <v>8334</v>
      </c>
      <c r="R2585" t="s">
        <v>8335</v>
      </c>
      <c r="S2585" s="15">
        <f t="shared" si="98"/>
        <v>42019.76944444445</v>
      </c>
      <c r="T2585">
        <f t="shared" si="99"/>
        <v>2015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t="str">
        <f>IFERROR(ROUND(E2586/L2586,2),"N/A")</f>
        <v>N/A</v>
      </c>
      <c r="Q2586" s="10" t="s">
        <v>8334</v>
      </c>
      <c r="R2586" t="s">
        <v>8335</v>
      </c>
      <c r="S2586" s="15">
        <f t="shared" si="98"/>
        <v>42140.173252314817</v>
      </c>
      <c r="T2586">
        <f t="shared" si="99"/>
        <v>2015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IFERROR(ROUND(E2587/L2587,2),"N/A")</f>
        <v>50</v>
      </c>
      <c r="Q2587" s="10" t="s">
        <v>8334</v>
      </c>
      <c r="R2587" t="s">
        <v>8335</v>
      </c>
      <c r="S2587" s="15">
        <f t="shared" si="98"/>
        <v>41795.963333333333</v>
      </c>
      <c r="T2587">
        <f t="shared" si="99"/>
        <v>2014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IFERROR(ROUND(E2588/L2588,2),"N/A")</f>
        <v>5</v>
      </c>
      <c r="Q2588" s="10" t="s">
        <v>8334</v>
      </c>
      <c r="R2588" t="s">
        <v>8335</v>
      </c>
      <c r="S2588" s="15">
        <f t="shared" si="98"/>
        <v>42333.330277777779</v>
      </c>
      <c r="T2588">
        <f t="shared" si="99"/>
        <v>2015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IFERROR(ROUND(E2589/L2589,2),"N/A")</f>
        <v>202.83</v>
      </c>
      <c r="Q2589" s="10" t="s">
        <v>8334</v>
      </c>
      <c r="R2589" t="s">
        <v>8335</v>
      </c>
      <c r="S2589" s="15">
        <f t="shared" si="98"/>
        <v>42338.675381944442</v>
      </c>
      <c r="T2589">
        <f t="shared" si="99"/>
        <v>2015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IFERROR(ROUND(E2590/L2590,2),"N/A")</f>
        <v>29.13</v>
      </c>
      <c r="Q2590" s="10" t="s">
        <v>8334</v>
      </c>
      <c r="R2590" t="s">
        <v>8335</v>
      </c>
      <c r="S2590" s="15">
        <f t="shared" si="98"/>
        <v>42042.676226851851</v>
      </c>
      <c r="T2590">
        <f t="shared" si="99"/>
        <v>2015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IFERROR(ROUND(E2591/L2591,2),"N/A")</f>
        <v>5</v>
      </c>
      <c r="Q2591" s="10" t="s">
        <v>8334</v>
      </c>
      <c r="R2591" t="s">
        <v>8335</v>
      </c>
      <c r="S2591" s="15">
        <f t="shared" si="98"/>
        <v>42422.536192129628</v>
      </c>
      <c r="T2591">
        <f t="shared" si="99"/>
        <v>2016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t="str">
        <f>IFERROR(ROUND(E2592/L2592,2),"N/A")</f>
        <v>N/A</v>
      </c>
      <c r="Q2592" s="10" t="s">
        <v>8334</v>
      </c>
      <c r="R2592" t="s">
        <v>8335</v>
      </c>
      <c r="S2592" s="15">
        <f t="shared" si="98"/>
        <v>42388.589085648149</v>
      </c>
      <c r="T2592">
        <f t="shared" si="99"/>
        <v>2016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IFERROR(ROUND(E2593/L2593,2),"N/A")</f>
        <v>13</v>
      </c>
      <c r="Q2593" s="10" t="s">
        <v>8334</v>
      </c>
      <c r="R2593" t="s">
        <v>8335</v>
      </c>
      <c r="S2593" s="15">
        <f t="shared" si="98"/>
        <v>42382.906527777777</v>
      </c>
      <c r="T2593">
        <f t="shared" si="99"/>
        <v>2016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IFERROR(ROUND(E2594/L2594,2),"N/A")</f>
        <v>50</v>
      </c>
      <c r="Q2594" s="10" t="s">
        <v>8334</v>
      </c>
      <c r="R2594" t="s">
        <v>8335</v>
      </c>
      <c r="S2594" s="15">
        <f t="shared" si="98"/>
        <v>41887.801168981481</v>
      </c>
      <c r="T2594">
        <f t="shared" si="99"/>
        <v>2014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t="str">
        <f>IFERROR(ROUND(E2595/L2595,2),"N/A")</f>
        <v>N/A</v>
      </c>
      <c r="Q2595" s="10" t="s">
        <v>8334</v>
      </c>
      <c r="R2595" t="s">
        <v>8335</v>
      </c>
      <c r="S2595" s="15">
        <f t="shared" si="98"/>
        <v>42089.84520833334</v>
      </c>
      <c r="T2595">
        <f t="shared" si="99"/>
        <v>2015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IFERROR(ROUND(E2596/L2596,2),"N/A")</f>
        <v>1</v>
      </c>
      <c r="Q2596" s="10" t="s">
        <v>8334</v>
      </c>
      <c r="R2596" t="s">
        <v>8335</v>
      </c>
      <c r="S2596" s="15">
        <f t="shared" si="98"/>
        <v>41828.967916666668</v>
      </c>
      <c r="T2596">
        <f t="shared" si="99"/>
        <v>2014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IFERROR(ROUND(E2597/L2597,2),"N/A")</f>
        <v>96.05</v>
      </c>
      <c r="Q2597" s="10" t="s">
        <v>8334</v>
      </c>
      <c r="R2597" t="s">
        <v>8335</v>
      </c>
      <c r="S2597" s="15">
        <f t="shared" si="98"/>
        <v>42760.244212962964</v>
      </c>
      <c r="T2597">
        <f t="shared" si="99"/>
        <v>2017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IFERROR(ROUND(E2598/L2598,2),"N/A")</f>
        <v>305.77999999999997</v>
      </c>
      <c r="Q2598" s="10" t="s">
        <v>8334</v>
      </c>
      <c r="R2598" t="s">
        <v>8335</v>
      </c>
      <c r="S2598" s="15">
        <f t="shared" si="98"/>
        <v>41828.664456018516</v>
      </c>
      <c r="T2598">
        <f t="shared" si="99"/>
        <v>2014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IFERROR(ROUND(E2599/L2599,2),"N/A")</f>
        <v>12.14</v>
      </c>
      <c r="Q2599" s="10" t="s">
        <v>8334</v>
      </c>
      <c r="R2599" t="s">
        <v>8335</v>
      </c>
      <c r="S2599" s="15">
        <f t="shared" si="98"/>
        <v>42510.341631944444</v>
      </c>
      <c r="T2599">
        <f t="shared" si="99"/>
        <v>2016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IFERROR(ROUND(E2600/L2600,2),"N/A")</f>
        <v>83.57</v>
      </c>
      <c r="Q2600" s="10" t="s">
        <v>8334</v>
      </c>
      <c r="R2600" t="s">
        <v>8335</v>
      </c>
      <c r="S2600" s="15">
        <f t="shared" si="98"/>
        <v>42240.840289351851</v>
      </c>
      <c r="T2600">
        <f t="shared" si="99"/>
        <v>2015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IFERROR(ROUND(E2601/L2601,2),"N/A")</f>
        <v>18</v>
      </c>
      <c r="Q2601" s="10" t="s">
        <v>8334</v>
      </c>
      <c r="R2601" t="s">
        <v>8335</v>
      </c>
      <c r="S2601" s="15">
        <f t="shared" si="98"/>
        <v>41809.754016203704</v>
      </c>
      <c r="T2601">
        <f t="shared" si="99"/>
        <v>2014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IFERROR(ROUND(E2602/L2602,2),"N/A")</f>
        <v>115.53</v>
      </c>
      <c r="Q2602" s="10" t="s">
        <v>8334</v>
      </c>
      <c r="R2602" t="s">
        <v>8335</v>
      </c>
      <c r="S2602" s="15">
        <f t="shared" si="98"/>
        <v>42394.900462962964</v>
      </c>
      <c r="T2602">
        <f t="shared" si="99"/>
        <v>2016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IFERROR(ROUND(E2603/L2603,2),"N/A")</f>
        <v>21.9</v>
      </c>
      <c r="Q2603" s="10" t="s">
        <v>8317</v>
      </c>
      <c r="R2603" t="s">
        <v>8353</v>
      </c>
      <c r="S2603" s="15">
        <f t="shared" si="98"/>
        <v>41150.902187499996</v>
      </c>
      <c r="T2603">
        <f t="shared" si="99"/>
        <v>2012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IFERROR(ROUND(E2604/L2604,2),"N/A")</f>
        <v>80.02</v>
      </c>
      <c r="Q2604" s="10" t="s">
        <v>8317</v>
      </c>
      <c r="R2604" t="s">
        <v>8353</v>
      </c>
      <c r="S2604" s="15">
        <f t="shared" si="98"/>
        <v>41915.747314814813</v>
      </c>
      <c r="T2604">
        <f t="shared" si="99"/>
        <v>2014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IFERROR(ROUND(E2605/L2605,2),"N/A")</f>
        <v>35.520000000000003</v>
      </c>
      <c r="Q2605" s="10" t="s">
        <v>8317</v>
      </c>
      <c r="R2605" t="s">
        <v>8353</v>
      </c>
      <c r="S2605" s="15">
        <f t="shared" si="98"/>
        <v>41617.912662037037</v>
      </c>
      <c r="T2605">
        <f t="shared" si="99"/>
        <v>2013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IFERROR(ROUND(E2606/L2606,2),"N/A")</f>
        <v>64.930000000000007</v>
      </c>
      <c r="Q2606" s="10" t="s">
        <v>8317</v>
      </c>
      <c r="R2606" t="s">
        <v>8353</v>
      </c>
      <c r="S2606" s="15">
        <f t="shared" si="98"/>
        <v>40998.051192129627</v>
      </c>
      <c r="T2606">
        <f t="shared" si="99"/>
        <v>2012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IFERROR(ROUND(E2607/L2607,2),"N/A")</f>
        <v>60.97</v>
      </c>
      <c r="Q2607" s="10" t="s">
        <v>8317</v>
      </c>
      <c r="R2607" t="s">
        <v>8353</v>
      </c>
      <c r="S2607" s="15">
        <f t="shared" si="98"/>
        <v>42508.541550925926</v>
      </c>
      <c r="T2607">
        <f t="shared" si="99"/>
        <v>2016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IFERROR(ROUND(E2608/L2608,2),"N/A")</f>
        <v>31.44</v>
      </c>
      <c r="Q2608" s="10" t="s">
        <v>8317</v>
      </c>
      <c r="R2608" t="s">
        <v>8353</v>
      </c>
      <c r="S2608" s="15">
        <f t="shared" si="98"/>
        <v>41726.712754629632</v>
      </c>
      <c r="T2608">
        <f t="shared" si="99"/>
        <v>2014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IFERROR(ROUND(E2609/L2609,2),"N/A")</f>
        <v>81.95</v>
      </c>
      <c r="Q2609" s="10" t="s">
        <v>8317</v>
      </c>
      <c r="R2609" t="s">
        <v>8353</v>
      </c>
      <c r="S2609" s="15">
        <f t="shared" si="98"/>
        <v>42184.874675925923</v>
      </c>
      <c r="T2609">
        <f t="shared" si="99"/>
        <v>2015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IFERROR(ROUND(E2610/L2610,2),"N/A")</f>
        <v>58.93</v>
      </c>
      <c r="Q2610" s="10" t="s">
        <v>8317</v>
      </c>
      <c r="R2610" t="s">
        <v>8353</v>
      </c>
      <c r="S2610" s="15">
        <f t="shared" si="98"/>
        <v>42767.801712962959</v>
      </c>
      <c r="T2610">
        <f t="shared" si="99"/>
        <v>2017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IFERROR(ROUND(E2611/L2611,2),"N/A")</f>
        <v>157.29</v>
      </c>
      <c r="Q2611" s="10" t="s">
        <v>8317</v>
      </c>
      <c r="R2611" t="s">
        <v>8353</v>
      </c>
      <c r="S2611" s="15">
        <f t="shared" si="98"/>
        <v>41075.237858796296</v>
      </c>
      <c r="T2611">
        <f t="shared" si="99"/>
        <v>2012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IFERROR(ROUND(E2612/L2612,2),"N/A")</f>
        <v>55.76</v>
      </c>
      <c r="Q2612" s="10" t="s">
        <v>8317</v>
      </c>
      <c r="R2612" t="s">
        <v>8353</v>
      </c>
      <c r="S2612" s="15">
        <f t="shared" si="98"/>
        <v>42564.881076388891</v>
      </c>
      <c r="T2612">
        <f t="shared" si="99"/>
        <v>2016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IFERROR(ROUND(E2613/L2613,2),"N/A")</f>
        <v>83.8</v>
      </c>
      <c r="Q2613" s="10" t="s">
        <v>8317</v>
      </c>
      <c r="R2613" t="s">
        <v>8353</v>
      </c>
      <c r="S2613" s="15">
        <f t="shared" si="98"/>
        <v>42704.335810185185</v>
      </c>
      <c r="T2613">
        <f t="shared" si="99"/>
        <v>2016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IFERROR(ROUND(E2614/L2614,2),"N/A")</f>
        <v>58.42</v>
      </c>
      <c r="Q2614" s="10" t="s">
        <v>8317</v>
      </c>
      <c r="R2614" t="s">
        <v>8353</v>
      </c>
      <c r="S2614" s="15">
        <f t="shared" si="98"/>
        <v>41982.143171296295</v>
      </c>
      <c r="T2614">
        <f t="shared" si="99"/>
        <v>2014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IFERROR(ROUND(E2615/L2615,2),"N/A")</f>
        <v>270.57</v>
      </c>
      <c r="Q2615" s="10" t="s">
        <v>8317</v>
      </c>
      <c r="R2615" t="s">
        <v>8353</v>
      </c>
      <c r="S2615" s="15">
        <f t="shared" si="98"/>
        <v>41143.81821759259</v>
      </c>
      <c r="T2615">
        <f t="shared" si="99"/>
        <v>2012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IFERROR(ROUND(E2616/L2616,2),"N/A")</f>
        <v>107.1</v>
      </c>
      <c r="Q2616" s="10" t="s">
        <v>8317</v>
      </c>
      <c r="R2616" t="s">
        <v>8353</v>
      </c>
      <c r="S2616" s="15">
        <f t="shared" si="98"/>
        <v>41730.708472222221</v>
      </c>
      <c r="T2616">
        <f t="shared" si="99"/>
        <v>2014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IFERROR(ROUND(E2617/L2617,2),"N/A")</f>
        <v>47.18</v>
      </c>
      <c r="Q2617" s="10" t="s">
        <v>8317</v>
      </c>
      <c r="R2617" t="s">
        <v>8353</v>
      </c>
      <c r="S2617" s="15">
        <f t="shared" si="98"/>
        <v>42453.49726851852</v>
      </c>
      <c r="T2617">
        <f t="shared" si="99"/>
        <v>2016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IFERROR(ROUND(E2618/L2618,2),"N/A")</f>
        <v>120.31</v>
      </c>
      <c r="Q2618" s="10" t="s">
        <v>8317</v>
      </c>
      <c r="R2618" t="s">
        <v>8353</v>
      </c>
      <c r="S2618" s="15">
        <f t="shared" si="98"/>
        <v>42211.99454861111</v>
      </c>
      <c r="T2618">
        <f t="shared" si="99"/>
        <v>2015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IFERROR(ROUND(E2619/L2619,2),"N/A")</f>
        <v>27.6</v>
      </c>
      <c r="Q2619" s="10" t="s">
        <v>8317</v>
      </c>
      <c r="R2619" t="s">
        <v>8353</v>
      </c>
      <c r="S2619" s="15">
        <f t="shared" si="98"/>
        <v>41902.874432870369</v>
      </c>
      <c r="T2619">
        <f t="shared" si="99"/>
        <v>2014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IFERROR(ROUND(E2620/L2620,2),"N/A")</f>
        <v>205.3</v>
      </c>
      <c r="Q2620" s="10" t="s">
        <v>8317</v>
      </c>
      <c r="R2620" t="s">
        <v>8353</v>
      </c>
      <c r="S2620" s="15">
        <f t="shared" si="98"/>
        <v>42279.792372685188</v>
      </c>
      <c r="T2620">
        <f t="shared" si="99"/>
        <v>2015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IFERROR(ROUND(E2621/L2621,2),"N/A")</f>
        <v>35.549999999999997</v>
      </c>
      <c r="Q2621" s="10" t="s">
        <v>8317</v>
      </c>
      <c r="R2621" t="s">
        <v>8353</v>
      </c>
      <c r="S2621" s="15">
        <f t="shared" si="98"/>
        <v>42273.884305555555</v>
      </c>
      <c r="T2621">
        <f t="shared" si="99"/>
        <v>2015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IFERROR(ROUND(E2622/L2622,2),"N/A")</f>
        <v>74.64</v>
      </c>
      <c r="Q2622" s="10" t="s">
        <v>8317</v>
      </c>
      <c r="R2622" t="s">
        <v>8353</v>
      </c>
      <c r="S2622" s="15">
        <f t="shared" si="98"/>
        <v>42251.16715277778</v>
      </c>
      <c r="T2622">
        <f t="shared" si="99"/>
        <v>2015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IFERROR(ROUND(E2623/L2623,2),"N/A")</f>
        <v>47.06</v>
      </c>
      <c r="Q2623" s="10" t="s">
        <v>8317</v>
      </c>
      <c r="R2623" t="s">
        <v>8353</v>
      </c>
      <c r="S2623" s="15">
        <f t="shared" si="98"/>
        <v>42115.74754629629</v>
      </c>
      <c r="T2623">
        <f t="shared" si="99"/>
        <v>2015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IFERROR(ROUND(E2624/L2624,2),"N/A")</f>
        <v>26.59</v>
      </c>
      <c r="Q2624" s="10" t="s">
        <v>8317</v>
      </c>
      <c r="R2624" t="s">
        <v>8353</v>
      </c>
      <c r="S2624" s="15">
        <f t="shared" si="98"/>
        <v>42689.74324074074</v>
      </c>
      <c r="T2624">
        <f t="shared" si="99"/>
        <v>2016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IFERROR(ROUND(E2625/L2625,2),"N/A")</f>
        <v>36.770000000000003</v>
      </c>
      <c r="Q2625" s="10" t="s">
        <v>8317</v>
      </c>
      <c r="R2625" t="s">
        <v>8353</v>
      </c>
      <c r="S2625" s="15">
        <f t="shared" si="98"/>
        <v>42692.256550925929</v>
      </c>
      <c r="T2625">
        <f t="shared" si="99"/>
        <v>2016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IFERROR(ROUND(E2626/L2626,2),"N/A")</f>
        <v>31.82</v>
      </c>
      <c r="Q2626" s="10" t="s">
        <v>8317</v>
      </c>
      <c r="R2626" t="s">
        <v>8353</v>
      </c>
      <c r="S2626" s="15">
        <f t="shared" si="98"/>
        <v>41144.42155092593</v>
      </c>
      <c r="T2626">
        <f t="shared" si="99"/>
        <v>2012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IFERROR(ROUND(E2627/L2627,2),"N/A")</f>
        <v>27.58</v>
      </c>
      <c r="Q2627" s="10" t="s">
        <v>8317</v>
      </c>
      <c r="R2627" t="s">
        <v>8353</v>
      </c>
      <c r="S2627" s="15">
        <f t="shared" ref="S2627:S2690" si="100">(((J2627/60)/60)/24)+DATE(1970,1,1)</f>
        <v>42658.810277777782</v>
      </c>
      <c r="T2627">
        <f t="shared" ref="T2627:T2690" si="101">YEAR(S2627)</f>
        <v>2016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IFERROR(ROUND(E2628/L2628,2),"N/A")</f>
        <v>56</v>
      </c>
      <c r="Q2628" s="10" t="s">
        <v>8317</v>
      </c>
      <c r="R2628" t="s">
        <v>8353</v>
      </c>
      <c r="S2628" s="15">
        <f t="shared" si="100"/>
        <v>42128.628113425926</v>
      </c>
      <c r="T2628">
        <f t="shared" si="101"/>
        <v>2015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IFERROR(ROUND(E2629/L2629,2),"N/A")</f>
        <v>21.56</v>
      </c>
      <c r="Q2629" s="10" t="s">
        <v>8317</v>
      </c>
      <c r="R2629" t="s">
        <v>8353</v>
      </c>
      <c r="S2629" s="15">
        <f t="shared" si="100"/>
        <v>42304.829409722224</v>
      </c>
      <c r="T2629">
        <f t="shared" si="101"/>
        <v>2015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IFERROR(ROUND(E2630/L2630,2),"N/A")</f>
        <v>44.1</v>
      </c>
      <c r="Q2630" s="10" t="s">
        <v>8317</v>
      </c>
      <c r="R2630" t="s">
        <v>8353</v>
      </c>
      <c r="S2630" s="15">
        <f t="shared" si="100"/>
        <v>41953.966053240743</v>
      </c>
      <c r="T2630">
        <f t="shared" si="101"/>
        <v>2014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IFERROR(ROUND(E2631/L2631,2),"N/A")</f>
        <v>63.87</v>
      </c>
      <c r="Q2631" s="10" t="s">
        <v>8317</v>
      </c>
      <c r="R2631" t="s">
        <v>8353</v>
      </c>
      <c r="S2631" s="15">
        <f t="shared" si="100"/>
        <v>42108.538449074069</v>
      </c>
      <c r="T2631">
        <f t="shared" si="101"/>
        <v>2015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IFERROR(ROUND(E2632/L2632,2),"N/A")</f>
        <v>38.99</v>
      </c>
      <c r="Q2632" s="10" t="s">
        <v>8317</v>
      </c>
      <c r="R2632" t="s">
        <v>8353</v>
      </c>
      <c r="S2632" s="15">
        <f t="shared" si="100"/>
        <v>42524.105462962965</v>
      </c>
      <c r="T2632">
        <f t="shared" si="101"/>
        <v>2016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IFERROR(ROUND(E2633/L2633,2),"N/A")</f>
        <v>80.19</v>
      </c>
      <c r="Q2633" s="10" t="s">
        <v>8317</v>
      </c>
      <c r="R2633" t="s">
        <v>8353</v>
      </c>
      <c r="S2633" s="15">
        <f t="shared" si="100"/>
        <v>42218.169293981482</v>
      </c>
      <c r="T2633">
        <f t="shared" si="101"/>
        <v>2015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IFERROR(ROUND(E2634/L2634,2),"N/A")</f>
        <v>34.9</v>
      </c>
      <c r="Q2634" s="10" t="s">
        <v>8317</v>
      </c>
      <c r="R2634" t="s">
        <v>8353</v>
      </c>
      <c r="S2634" s="15">
        <f t="shared" si="100"/>
        <v>42494.061793981484</v>
      </c>
      <c r="T2634">
        <f t="shared" si="101"/>
        <v>2016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IFERROR(ROUND(E2635/L2635,2),"N/A")</f>
        <v>89.1</v>
      </c>
      <c r="Q2635" s="10" t="s">
        <v>8317</v>
      </c>
      <c r="R2635" t="s">
        <v>8353</v>
      </c>
      <c r="S2635" s="15">
        <f t="shared" si="100"/>
        <v>41667.823287037041</v>
      </c>
      <c r="T2635">
        <f t="shared" si="101"/>
        <v>2014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IFERROR(ROUND(E2636/L2636,2),"N/A")</f>
        <v>39.44</v>
      </c>
      <c r="Q2636" s="10" t="s">
        <v>8317</v>
      </c>
      <c r="R2636" t="s">
        <v>8353</v>
      </c>
      <c r="S2636" s="15">
        <f t="shared" si="100"/>
        <v>42612.656493055561</v>
      </c>
      <c r="T2636">
        <f t="shared" si="101"/>
        <v>2016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IFERROR(ROUND(E2637/L2637,2),"N/A")</f>
        <v>136.9</v>
      </c>
      <c r="Q2637" s="10" t="s">
        <v>8317</v>
      </c>
      <c r="R2637" t="s">
        <v>8353</v>
      </c>
      <c r="S2637" s="15">
        <f t="shared" si="100"/>
        <v>42037.950937500005</v>
      </c>
      <c r="T2637">
        <f t="shared" si="101"/>
        <v>2015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IFERROR(ROUND(E2638/L2638,2),"N/A")</f>
        <v>37.46</v>
      </c>
      <c r="Q2638" s="10" t="s">
        <v>8317</v>
      </c>
      <c r="R2638" t="s">
        <v>8353</v>
      </c>
      <c r="S2638" s="15">
        <f t="shared" si="100"/>
        <v>42636.614745370374</v>
      </c>
      <c r="T2638">
        <f t="shared" si="101"/>
        <v>2016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IFERROR(ROUND(E2639/L2639,2),"N/A")</f>
        <v>31.96</v>
      </c>
      <c r="Q2639" s="10" t="s">
        <v>8317</v>
      </c>
      <c r="R2639" t="s">
        <v>8353</v>
      </c>
      <c r="S2639" s="15">
        <f t="shared" si="100"/>
        <v>42639.549479166672</v>
      </c>
      <c r="T2639">
        <f t="shared" si="101"/>
        <v>2016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IFERROR(ROUND(E2640/L2640,2),"N/A")</f>
        <v>25.21</v>
      </c>
      <c r="Q2640" s="10" t="s">
        <v>8317</v>
      </c>
      <c r="R2640" t="s">
        <v>8353</v>
      </c>
      <c r="S2640" s="15">
        <f t="shared" si="100"/>
        <v>41989.913136574076</v>
      </c>
      <c r="T2640">
        <f t="shared" si="101"/>
        <v>2014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IFERROR(ROUND(E2641/L2641,2),"N/A")</f>
        <v>10.039999999999999</v>
      </c>
      <c r="Q2641" s="10" t="s">
        <v>8317</v>
      </c>
      <c r="R2641" t="s">
        <v>8353</v>
      </c>
      <c r="S2641" s="15">
        <f t="shared" si="100"/>
        <v>42024.86513888889</v>
      </c>
      <c r="T2641">
        <f t="shared" si="101"/>
        <v>2015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IFERROR(ROUND(E2642/L2642,2),"N/A")</f>
        <v>45.94</v>
      </c>
      <c r="Q2642" s="10" t="s">
        <v>8317</v>
      </c>
      <c r="R2642" t="s">
        <v>8353</v>
      </c>
      <c r="S2642" s="15">
        <f t="shared" si="100"/>
        <v>42103.160578703704</v>
      </c>
      <c r="T2642">
        <f t="shared" si="101"/>
        <v>2015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IFERROR(ROUND(E2643/L2643,2),"N/A")</f>
        <v>15</v>
      </c>
      <c r="Q2643" s="10" t="s">
        <v>8317</v>
      </c>
      <c r="R2643" t="s">
        <v>8353</v>
      </c>
      <c r="S2643" s="15">
        <f t="shared" si="100"/>
        <v>41880.827118055553</v>
      </c>
      <c r="T2643">
        <f t="shared" si="101"/>
        <v>2014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t="str">
        <f>IFERROR(ROUND(E2644/L2644,2),"N/A")</f>
        <v>N/A</v>
      </c>
      <c r="Q2644" s="10" t="s">
        <v>8317</v>
      </c>
      <c r="R2644" t="s">
        <v>8353</v>
      </c>
      <c r="S2644" s="15">
        <f t="shared" si="100"/>
        <v>42536.246620370366</v>
      </c>
      <c r="T2644">
        <f t="shared" si="101"/>
        <v>2016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IFERROR(ROUND(E2645/L2645,2),"N/A")</f>
        <v>223.58</v>
      </c>
      <c r="Q2645" s="10" t="s">
        <v>8317</v>
      </c>
      <c r="R2645" t="s">
        <v>8353</v>
      </c>
      <c r="S2645" s="15">
        <f t="shared" si="100"/>
        <v>42689.582349537035</v>
      </c>
      <c r="T2645">
        <f t="shared" si="101"/>
        <v>2016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IFERROR(ROUND(E2646/L2646,2),"N/A")</f>
        <v>39.479999999999997</v>
      </c>
      <c r="Q2646" s="10" t="s">
        <v>8317</v>
      </c>
      <c r="R2646" t="s">
        <v>8353</v>
      </c>
      <c r="S2646" s="15">
        <f t="shared" si="100"/>
        <v>42774.792071759264</v>
      </c>
      <c r="T2646">
        <f t="shared" si="101"/>
        <v>2017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IFERROR(ROUND(E2647/L2647,2),"N/A")</f>
        <v>91.3</v>
      </c>
      <c r="Q2647" s="10" t="s">
        <v>8317</v>
      </c>
      <c r="R2647" t="s">
        <v>8353</v>
      </c>
      <c r="S2647" s="15">
        <f t="shared" si="100"/>
        <v>41921.842627314814</v>
      </c>
      <c r="T2647">
        <f t="shared" si="101"/>
        <v>2014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IFERROR(ROUND(E2648/L2648,2),"N/A")</f>
        <v>78.67</v>
      </c>
      <c r="Q2648" s="10" t="s">
        <v>8317</v>
      </c>
      <c r="R2648" t="s">
        <v>8353</v>
      </c>
      <c r="S2648" s="15">
        <f t="shared" si="100"/>
        <v>42226.313298611116</v>
      </c>
      <c r="T2648">
        <f t="shared" si="101"/>
        <v>2015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IFERROR(ROUND(E2649/L2649,2),"N/A")</f>
        <v>12</v>
      </c>
      <c r="Q2649" s="10" t="s">
        <v>8317</v>
      </c>
      <c r="R2649" t="s">
        <v>8353</v>
      </c>
      <c r="S2649" s="15">
        <f t="shared" si="100"/>
        <v>42200.261793981481</v>
      </c>
      <c r="T2649">
        <f t="shared" si="101"/>
        <v>2015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IFERROR(ROUND(E2650/L2650,2),"N/A")</f>
        <v>17.670000000000002</v>
      </c>
      <c r="Q2650" s="10" t="s">
        <v>8317</v>
      </c>
      <c r="R2650" t="s">
        <v>8353</v>
      </c>
      <c r="S2650" s="15">
        <f t="shared" si="100"/>
        <v>42408.714814814812</v>
      </c>
      <c r="T2650">
        <f t="shared" si="101"/>
        <v>2016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IFERROR(ROUND(E2651/L2651,2),"N/A")</f>
        <v>41.33</v>
      </c>
      <c r="Q2651" s="10" t="s">
        <v>8317</v>
      </c>
      <c r="R2651" t="s">
        <v>8353</v>
      </c>
      <c r="S2651" s="15">
        <f t="shared" si="100"/>
        <v>42341.99700231482</v>
      </c>
      <c r="T2651">
        <f t="shared" si="101"/>
        <v>2015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IFERROR(ROUND(E2652/L2652,2),"N/A")</f>
        <v>71.599999999999994</v>
      </c>
      <c r="Q2652" s="10" t="s">
        <v>8317</v>
      </c>
      <c r="R2652" t="s">
        <v>8353</v>
      </c>
      <c r="S2652" s="15">
        <f t="shared" si="100"/>
        <v>42695.624340277776</v>
      </c>
      <c r="T2652">
        <f t="shared" si="101"/>
        <v>2016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IFERROR(ROUND(E2653/L2653,2),"N/A")</f>
        <v>307.82</v>
      </c>
      <c r="Q2653" s="10" t="s">
        <v>8317</v>
      </c>
      <c r="R2653" t="s">
        <v>8353</v>
      </c>
      <c r="S2653" s="15">
        <f t="shared" si="100"/>
        <v>42327.805659722217</v>
      </c>
      <c r="T2653">
        <f t="shared" si="101"/>
        <v>2015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IFERROR(ROUND(E2654/L2654,2),"N/A")</f>
        <v>80.45</v>
      </c>
      <c r="Q2654" s="10" t="s">
        <v>8317</v>
      </c>
      <c r="R2654" t="s">
        <v>8353</v>
      </c>
      <c r="S2654" s="15">
        <f t="shared" si="100"/>
        <v>41953.158854166672</v>
      </c>
      <c r="T2654">
        <f t="shared" si="101"/>
        <v>2014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IFERROR(ROUND(E2655/L2655,2),"N/A")</f>
        <v>83.94</v>
      </c>
      <c r="Q2655" s="10" t="s">
        <v>8317</v>
      </c>
      <c r="R2655" t="s">
        <v>8353</v>
      </c>
      <c r="S2655" s="15">
        <f t="shared" si="100"/>
        <v>41771.651932870373</v>
      </c>
      <c r="T2655">
        <f t="shared" si="101"/>
        <v>2014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IFERROR(ROUND(E2656/L2656,2),"N/A")</f>
        <v>8.5</v>
      </c>
      <c r="Q2656" s="10" t="s">
        <v>8317</v>
      </c>
      <c r="R2656" t="s">
        <v>8353</v>
      </c>
      <c r="S2656" s="15">
        <f t="shared" si="100"/>
        <v>42055.600995370376</v>
      </c>
      <c r="T2656">
        <f t="shared" si="101"/>
        <v>2015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IFERROR(ROUND(E2657/L2657,2),"N/A")</f>
        <v>73.37</v>
      </c>
      <c r="Q2657" s="10" t="s">
        <v>8317</v>
      </c>
      <c r="R2657" t="s">
        <v>8353</v>
      </c>
      <c r="S2657" s="15">
        <f t="shared" si="100"/>
        <v>42381.866284722222</v>
      </c>
      <c r="T2657">
        <f t="shared" si="101"/>
        <v>2016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IFERROR(ROUND(E2658/L2658,2),"N/A")</f>
        <v>112.86</v>
      </c>
      <c r="Q2658" s="10" t="s">
        <v>8317</v>
      </c>
      <c r="R2658" t="s">
        <v>8353</v>
      </c>
      <c r="S2658" s="15">
        <f t="shared" si="100"/>
        <v>42767.688518518517</v>
      </c>
      <c r="T2658">
        <f t="shared" si="101"/>
        <v>2017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IFERROR(ROUND(E2659/L2659,2),"N/A")</f>
        <v>95.28</v>
      </c>
      <c r="Q2659" s="10" t="s">
        <v>8317</v>
      </c>
      <c r="R2659" t="s">
        <v>8353</v>
      </c>
      <c r="S2659" s="15">
        <f t="shared" si="100"/>
        <v>42551.928854166668</v>
      </c>
      <c r="T2659">
        <f t="shared" si="101"/>
        <v>2016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IFERROR(ROUND(E2660/L2660,2),"N/A")</f>
        <v>22.75</v>
      </c>
      <c r="Q2660" s="10" t="s">
        <v>8317</v>
      </c>
      <c r="R2660" t="s">
        <v>8353</v>
      </c>
      <c r="S2660" s="15">
        <f t="shared" si="100"/>
        <v>42551.884189814817</v>
      </c>
      <c r="T2660">
        <f t="shared" si="101"/>
        <v>2016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IFERROR(ROUND(E2661/L2661,2),"N/A")</f>
        <v>133.30000000000001</v>
      </c>
      <c r="Q2661" s="10" t="s">
        <v>8317</v>
      </c>
      <c r="R2661" t="s">
        <v>8353</v>
      </c>
      <c r="S2661" s="15">
        <f t="shared" si="100"/>
        <v>42082.069560185191</v>
      </c>
      <c r="T2661">
        <f t="shared" si="101"/>
        <v>2015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IFERROR(ROUND(E2662/L2662,2),"N/A")</f>
        <v>3.8</v>
      </c>
      <c r="Q2662" s="10" t="s">
        <v>8317</v>
      </c>
      <c r="R2662" t="s">
        <v>8353</v>
      </c>
      <c r="S2662" s="15">
        <f t="shared" si="100"/>
        <v>42272.713171296295</v>
      </c>
      <c r="T2662">
        <f t="shared" si="101"/>
        <v>2015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IFERROR(ROUND(E2663/L2663,2),"N/A")</f>
        <v>85.75</v>
      </c>
      <c r="Q2663" s="10" t="s">
        <v>8317</v>
      </c>
      <c r="R2663" t="s">
        <v>8354</v>
      </c>
      <c r="S2663" s="15">
        <f t="shared" si="100"/>
        <v>41542.958449074074</v>
      </c>
      <c r="T2663">
        <f t="shared" si="101"/>
        <v>2013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IFERROR(ROUND(E2664/L2664,2),"N/A")</f>
        <v>267</v>
      </c>
      <c r="Q2664" s="10" t="s">
        <v>8317</v>
      </c>
      <c r="R2664" t="s">
        <v>8354</v>
      </c>
      <c r="S2664" s="15">
        <f t="shared" si="100"/>
        <v>42207.746678240743</v>
      </c>
      <c r="T2664">
        <f t="shared" si="101"/>
        <v>2015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IFERROR(ROUND(E2665/L2665,2),"N/A")</f>
        <v>373.56</v>
      </c>
      <c r="Q2665" s="10" t="s">
        <v>8317</v>
      </c>
      <c r="R2665" t="s">
        <v>8354</v>
      </c>
      <c r="S2665" s="15">
        <f t="shared" si="100"/>
        <v>42222.622766203705</v>
      </c>
      <c r="T2665">
        <f t="shared" si="101"/>
        <v>2015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IFERROR(ROUND(E2666/L2666,2),"N/A")</f>
        <v>174.04</v>
      </c>
      <c r="Q2666" s="10" t="s">
        <v>8317</v>
      </c>
      <c r="R2666" t="s">
        <v>8354</v>
      </c>
      <c r="S2666" s="15">
        <f t="shared" si="100"/>
        <v>42313.02542824074</v>
      </c>
      <c r="T2666">
        <f t="shared" si="101"/>
        <v>2015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IFERROR(ROUND(E2667/L2667,2),"N/A")</f>
        <v>93.7</v>
      </c>
      <c r="Q2667" s="10" t="s">
        <v>8317</v>
      </c>
      <c r="R2667" t="s">
        <v>8354</v>
      </c>
      <c r="S2667" s="15">
        <f t="shared" si="100"/>
        <v>42083.895532407405</v>
      </c>
      <c r="T2667">
        <f t="shared" si="101"/>
        <v>2015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IFERROR(ROUND(E2668/L2668,2),"N/A")</f>
        <v>77.33</v>
      </c>
      <c r="Q2668" s="10" t="s">
        <v>8317</v>
      </c>
      <c r="R2668" t="s">
        <v>8354</v>
      </c>
      <c r="S2668" s="15">
        <f t="shared" si="100"/>
        <v>42235.764340277776</v>
      </c>
      <c r="T2668">
        <f t="shared" si="101"/>
        <v>2015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IFERROR(ROUND(E2669/L2669,2),"N/A")</f>
        <v>92.22</v>
      </c>
      <c r="Q2669" s="10" t="s">
        <v>8317</v>
      </c>
      <c r="R2669" t="s">
        <v>8354</v>
      </c>
      <c r="S2669" s="15">
        <f t="shared" si="100"/>
        <v>42380.926111111112</v>
      </c>
      <c r="T2669">
        <f t="shared" si="101"/>
        <v>2016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IFERROR(ROUND(E2670/L2670,2),"N/A")</f>
        <v>60.96</v>
      </c>
      <c r="Q2670" s="10" t="s">
        <v>8317</v>
      </c>
      <c r="R2670" t="s">
        <v>8354</v>
      </c>
      <c r="S2670" s="15">
        <f t="shared" si="100"/>
        <v>42275.588715277772</v>
      </c>
      <c r="T2670">
        <f t="shared" si="101"/>
        <v>2015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IFERROR(ROUND(E2671/L2671,2),"N/A")</f>
        <v>91</v>
      </c>
      <c r="Q2671" s="10" t="s">
        <v>8317</v>
      </c>
      <c r="R2671" t="s">
        <v>8354</v>
      </c>
      <c r="S2671" s="15">
        <f t="shared" si="100"/>
        <v>42319.035833333335</v>
      </c>
      <c r="T2671">
        <f t="shared" si="101"/>
        <v>2015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IFERROR(ROUND(E2672/L2672,2),"N/A")</f>
        <v>41.58</v>
      </c>
      <c r="Q2672" s="10" t="s">
        <v>8317</v>
      </c>
      <c r="R2672" t="s">
        <v>8354</v>
      </c>
      <c r="S2672" s="15">
        <f t="shared" si="100"/>
        <v>41821.020601851851</v>
      </c>
      <c r="T2672">
        <f t="shared" si="101"/>
        <v>2014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IFERROR(ROUND(E2673/L2673,2),"N/A")</f>
        <v>33.76</v>
      </c>
      <c r="Q2673" s="10" t="s">
        <v>8317</v>
      </c>
      <c r="R2673" t="s">
        <v>8354</v>
      </c>
      <c r="S2673" s="15">
        <f t="shared" si="100"/>
        <v>41962.749027777783</v>
      </c>
      <c r="T2673">
        <f t="shared" si="101"/>
        <v>2014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IFERROR(ROUND(E2674/L2674,2),"N/A")</f>
        <v>70.62</v>
      </c>
      <c r="Q2674" s="10" t="s">
        <v>8317</v>
      </c>
      <c r="R2674" t="s">
        <v>8354</v>
      </c>
      <c r="S2674" s="15">
        <f t="shared" si="100"/>
        <v>42344.884143518517</v>
      </c>
      <c r="T2674">
        <f t="shared" si="101"/>
        <v>2015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IFERROR(ROUND(E2675/L2675,2),"N/A")</f>
        <v>167.15</v>
      </c>
      <c r="Q2675" s="10" t="s">
        <v>8317</v>
      </c>
      <c r="R2675" t="s">
        <v>8354</v>
      </c>
      <c r="S2675" s="15">
        <f t="shared" si="100"/>
        <v>41912.541655092595</v>
      </c>
      <c r="T2675">
        <f t="shared" si="101"/>
        <v>2014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IFERROR(ROUND(E2676/L2676,2),"N/A")</f>
        <v>128.62</v>
      </c>
      <c r="Q2676" s="10" t="s">
        <v>8317</v>
      </c>
      <c r="R2676" t="s">
        <v>8354</v>
      </c>
      <c r="S2676" s="15">
        <f t="shared" si="100"/>
        <v>42529.632754629631</v>
      </c>
      <c r="T2676">
        <f t="shared" si="101"/>
        <v>2016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IFERROR(ROUND(E2677/L2677,2),"N/A")</f>
        <v>65.41</v>
      </c>
      <c r="Q2677" s="10" t="s">
        <v>8317</v>
      </c>
      <c r="R2677" t="s">
        <v>8354</v>
      </c>
      <c r="S2677" s="15">
        <f t="shared" si="100"/>
        <v>41923.857511574075</v>
      </c>
      <c r="T2677">
        <f t="shared" si="101"/>
        <v>2014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IFERROR(ROUND(E2678/L2678,2),"N/A")</f>
        <v>117.56</v>
      </c>
      <c r="Q2678" s="10" t="s">
        <v>8317</v>
      </c>
      <c r="R2678" t="s">
        <v>8354</v>
      </c>
      <c r="S2678" s="15">
        <f t="shared" si="100"/>
        <v>42482.624699074076</v>
      </c>
      <c r="T2678">
        <f t="shared" si="101"/>
        <v>2016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IFERROR(ROUND(E2679/L2679,2),"N/A")</f>
        <v>126.48</v>
      </c>
      <c r="Q2679" s="10" t="s">
        <v>8317</v>
      </c>
      <c r="R2679" t="s">
        <v>8354</v>
      </c>
      <c r="S2679" s="15">
        <f t="shared" si="100"/>
        <v>41793.029432870368</v>
      </c>
      <c r="T2679">
        <f t="shared" si="101"/>
        <v>2014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IFERROR(ROUND(E2680/L2680,2),"N/A")</f>
        <v>550</v>
      </c>
      <c r="Q2680" s="10" t="s">
        <v>8317</v>
      </c>
      <c r="R2680" t="s">
        <v>8354</v>
      </c>
      <c r="S2680" s="15">
        <f t="shared" si="100"/>
        <v>42241.798206018517</v>
      </c>
      <c r="T2680">
        <f t="shared" si="101"/>
        <v>2015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IFERROR(ROUND(E2681/L2681,2),"N/A")</f>
        <v>44</v>
      </c>
      <c r="Q2681" s="10" t="s">
        <v>8317</v>
      </c>
      <c r="R2681" t="s">
        <v>8354</v>
      </c>
      <c r="S2681" s="15">
        <f t="shared" si="100"/>
        <v>42033.001087962963</v>
      </c>
      <c r="T2681">
        <f t="shared" si="101"/>
        <v>2015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IFERROR(ROUND(E2682/L2682,2),"N/A")</f>
        <v>69</v>
      </c>
      <c r="Q2682" s="10" t="s">
        <v>8317</v>
      </c>
      <c r="R2682" t="s">
        <v>8354</v>
      </c>
      <c r="S2682" s="15">
        <f t="shared" si="100"/>
        <v>42436.211701388893</v>
      </c>
      <c r="T2682">
        <f t="shared" si="101"/>
        <v>2016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IFERROR(ROUND(E2683/L2683,2),"N/A")</f>
        <v>27.5</v>
      </c>
      <c r="Q2683" s="10" t="s">
        <v>8334</v>
      </c>
      <c r="R2683" t="s">
        <v>8335</v>
      </c>
      <c r="S2683" s="15">
        <f t="shared" si="100"/>
        <v>41805.895254629628</v>
      </c>
      <c r="T2683">
        <f t="shared" si="101"/>
        <v>2014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IFERROR(ROUND(E2684/L2684,2),"N/A")</f>
        <v>84.9</v>
      </c>
      <c r="Q2684" s="10" t="s">
        <v>8334</v>
      </c>
      <c r="R2684" t="s">
        <v>8335</v>
      </c>
      <c r="S2684" s="15">
        <f t="shared" si="100"/>
        <v>41932.871990740743</v>
      </c>
      <c r="T2684">
        <f t="shared" si="101"/>
        <v>2014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IFERROR(ROUND(E2685/L2685,2),"N/A")</f>
        <v>12</v>
      </c>
      <c r="Q2685" s="10" t="s">
        <v>8334</v>
      </c>
      <c r="R2685" t="s">
        <v>8335</v>
      </c>
      <c r="S2685" s="15">
        <f t="shared" si="100"/>
        <v>42034.75509259259</v>
      </c>
      <c r="T2685">
        <f t="shared" si="101"/>
        <v>2015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IFERROR(ROUND(E2686/L2686,2),"N/A")</f>
        <v>200</v>
      </c>
      <c r="Q2686" s="10" t="s">
        <v>8334</v>
      </c>
      <c r="R2686" t="s">
        <v>8335</v>
      </c>
      <c r="S2686" s="15">
        <f t="shared" si="100"/>
        <v>41820.914641203701</v>
      </c>
      <c r="T2686">
        <f t="shared" si="101"/>
        <v>2014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IFERROR(ROUND(E2687/L2687,2),"N/A")</f>
        <v>10</v>
      </c>
      <c r="Q2687" s="10" t="s">
        <v>8334</v>
      </c>
      <c r="R2687" t="s">
        <v>8335</v>
      </c>
      <c r="S2687" s="15">
        <f t="shared" si="100"/>
        <v>42061.69594907407</v>
      </c>
      <c r="T2687">
        <f t="shared" si="101"/>
        <v>2015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t="str">
        <f>IFERROR(ROUND(E2688/L2688,2),"N/A")</f>
        <v>N/A</v>
      </c>
      <c r="Q2688" s="10" t="s">
        <v>8334</v>
      </c>
      <c r="R2688" t="s">
        <v>8335</v>
      </c>
      <c r="S2688" s="15">
        <f t="shared" si="100"/>
        <v>41892.974803240737</v>
      </c>
      <c r="T2688">
        <f t="shared" si="101"/>
        <v>2014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t="str">
        <f>IFERROR(ROUND(E2689/L2689,2),"N/A")</f>
        <v>N/A</v>
      </c>
      <c r="Q2689" s="10" t="s">
        <v>8334</v>
      </c>
      <c r="R2689" t="s">
        <v>8335</v>
      </c>
      <c r="S2689" s="15">
        <f t="shared" si="100"/>
        <v>42154.64025462963</v>
      </c>
      <c r="T2689">
        <f t="shared" si="101"/>
        <v>2015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IFERROR(ROUND(E2690/L2690,2),"N/A")</f>
        <v>5.29</v>
      </c>
      <c r="Q2690" s="10" t="s">
        <v>8334</v>
      </c>
      <c r="R2690" t="s">
        <v>8335</v>
      </c>
      <c r="S2690" s="15">
        <f t="shared" si="100"/>
        <v>42028.118865740747</v>
      </c>
      <c r="T2690">
        <f t="shared" si="101"/>
        <v>2015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IFERROR(ROUND(E2691/L2691,2),"N/A")</f>
        <v>1</v>
      </c>
      <c r="Q2691" s="10" t="s">
        <v>8334</v>
      </c>
      <c r="R2691" t="s">
        <v>8335</v>
      </c>
      <c r="S2691" s="15">
        <f t="shared" ref="S2691:S2754" si="102">(((J2691/60)/60)/24)+DATE(1970,1,1)</f>
        <v>42551.961689814809</v>
      </c>
      <c r="T2691">
        <f t="shared" ref="T2691:T2754" si="103">YEAR(S2691)</f>
        <v>2016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IFERROR(ROUND(E2692/L2692,2),"N/A")</f>
        <v>72.760000000000005</v>
      </c>
      <c r="Q2692" s="10" t="s">
        <v>8334</v>
      </c>
      <c r="R2692" t="s">
        <v>8335</v>
      </c>
      <c r="S2692" s="15">
        <f t="shared" si="102"/>
        <v>42113.105046296296</v>
      </c>
      <c r="T2692">
        <f t="shared" si="103"/>
        <v>2015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IFERROR(ROUND(E2693/L2693,2),"N/A")</f>
        <v>17.5</v>
      </c>
      <c r="Q2693" s="10" t="s">
        <v>8334</v>
      </c>
      <c r="R2693" t="s">
        <v>8335</v>
      </c>
      <c r="S2693" s="15">
        <f t="shared" si="102"/>
        <v>42089.724039351851</v>
      </c>
      <c r="T2693">
        <f t="shared" si="103"/>
        <v>2015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IFERROR(ROUND(E2694/L2694,2),"N/A")</f>
        <v>25</v>
      </c>
      <c r="Q2694" s="10" t="s">
        <v>8334</v>
      </c>
      <c r="R2694" t="s">
        <v>8335</v>
      </c>
      <c r="S2694" s="15">
        <f t="shared" si="102"/>
        <v>42058.334027777775</v>
      </c>
      <c r="T2694">
        <f t="shared" si="103"/>
        <v>2015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IFERROR(ROUND(E2695/L2695,2),"N/A")</f>
        <v>13.33</v>
      </c>
      <c r="Q2695" s="10" t="s">
        <v>8334</v>
      </c>
      <c r="R2695" t="s">
        <v>8335</v>
      </c>
      <c r="S2695" s="15">
        <f t="shared" si="102"/>
        <v>41834.138495370367</v>
      </c>
      <c r="T2695">
        <f t="shared" si="103"/>
        <v>2014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IFERROR(ROUND(E2696/L2696,2),"N/A")</f>
        <v>1</v>
      </c>
      <c r="Q2696" s="10" t="s">
        <v>8334</v>
      </c>
      <c r="R2696" t="s">
        <v>8335</v>
      </c>
      <c r="S2696" s="15">
        <f t="shared" si="102"/>
        <v>41878.140497685185</v>
      </c>
      <c r="T2696">
        <f t="shared" si="103"/>
        <v>2014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IFERROR(ROUND(E2697/L2697,2),"N/A")</f>
        <v>23.67</v>
      </c>
      <c r="Q2697" s="10" t="s">
        <v>8334</v>
      </c>
      <c r="R2697" t="s">
        <v>8335</v>
      </c>
      <c r="S2697" s="15">
        <f t="shared" si="102"/>
        <v>42048.181921296295</v>
      </c>
      <c r="T2697">
        <f t="shared" si="103"/>
        <v>2015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IFERROR(ROUND(E2698/L2698,2),"N/A")</f>
        <v>89.21</v>
      </c>
      <c r="Q2698" s="10" t="s">
        <v>8334</v>
      </c>
      <c r="R2698" t="s">
        <v>8335</v>
      </c>
      <c r="S2698" s="15">
        <f t="shared" si="102"/>
        <v>41964.844444444447</v>
      </c>
      <c r="T2698">
        <f t="shared" si="103"/>
        <v>2014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IFERROR(ROUND(E2699/L2699,2),"N/A")</f>
        <v>116.56</v>
      </c>
      <c r="Q2699" s="10" t="s">
        <v>8334</v>
      </c>
      <c r="R2699" t="s">
        <v>8335</v>
      </c>
      <c r="S2699" s="15">
        <f t="shared" si="102"/>
        <v>42187.940081018518</v>
      </c>
      <c r="T2699">
        <f t="shared" si="103"/>
        <v>2015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IFERROR(ROUND(E2700/L2700,2),"N/A")</f>
        <v>13.01</v>
      </c>
      <c r="Q2700" s="10" t="s">
        <v>8334</v>
      </c>
      <c r="R2700" t="s">
        <v>8335</v>
      </c>
      <c r="S2700" s="15">
        <f t="shared" si="102"/>
        <v>41787.898240740738</v>
      </c>
      <c r="T2700">
        <f t="shared" si="103"/>
        <v>2014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t="str">
        <f>IFERROR(ROUND(E2701/L2701,2),"N/A")</f>
        <v>N/A</v>
      </c>
      <c r="Q2701" s="10" t="s">
        <v>8334</v>
      </c>
      <c r="R2701" t="s">
        <v>8335</v>
      </c>
      <c r="S2701" s="15">
        <f t="shared" si="102"/>
        <v>41829.896562499998</v>
      </c>
      <c r="T2701">
        <f t="shared" si="103"/>
        <v>2014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IFERROR(ROUND(E2702/L2702,2),"N/A")</f>
        <v>17.5</v>
      </c>
      <c r="Q2702" s="10" t="s">
        <v>8334</v>
      </c>
      <c r="R2702" t="s">
        <v>8335</v>
      </c>
      <c r="S2702" s="15">
        <f t="shared" si="102"/>
        <v>41870.87467592593</v>
      </c>
      <c r="T2702">
        <f t="shared" si="103"/>
        <v>2014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IFERROR(ROUND(E2703/L2703,2),"N/A")</f>
        <v>34.130000000000003</v>
      </c>
      <c r="Q2703" s="10" t="s">
        <v>8315</v>
      </c>
      <c r="R2703" t="s">
        <v>8355</v>
      </c>
      <c r="S2703" s="15">
        <f t="shared" si="102"/>
        <v>42801.774699074071</v>
      </c>
      <c r="T2703">
        <f t="shared" si="103"/>
        <v>2017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IFERROR(ROUND(E2704/L2704,2),"N/A")</f>
        <v>132.35</v>
      </c>
      <c r="Q2704" s="10" t="s">
        <v>8315</v>
      </c>
      <c r="R2704" t="s">
        <v>8355</v>
      </c>
      <c r="S2704" s="15">
        <f t="shared" si="102"/>
        <v>42800.801817129628</v>
      </c>
      <c r="T2704">
        <f t="shared" si="103"/>
        <v>2017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IFERROR(ROUND(E2705/L2705,2),"N/A")</f>
        <v>922.22</v>
      </c>
      <c r="Q2705" s="10" t="s">
        <v>8315</v>
      </c>
      <c r="R2705" t="s">
        <v>8355</v>
      </c>
      <c r="S2705" s="15">
        <f t="shared" si="102"/>
        <v>42756.690162037034</v>
      </c>
      <c r="T2705">
        <f t="shared" si="103"/>
        <v>2017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IFERROR(ROUND(E2706/L2706,2),"N/A")</f>
        <v>163.57</v>
      </c>
      <c r="Q2706" s="10" t="s">
        <v>8315</v>
      </c>
      <c r="R2706" t="s">
        <v>8355</v>
      </c>
      <c r="S2706" s="15">
        <f t="shared" si="102"/>
        <v>42787.862430555557</v>
      </c>
      <c r="T2706">
        <f t="shared" si="103"/>
        <v>2017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IFERROR(ROUND(E2707/L2707,2),"N/A")</f>
        <v>217.38</v>
      </c>
      <c r="Q2707" s="10" t="s">
        <v>8315</v>
      </c>
      <c r="R2707" t="s">
        <v>8355</v>
      </c>
      <c r="S2707" s="15">
        <f t="shared" si="102"/>
        <v>42773.916180555556</v>
      </c>
      <c r="T2707">
        <f t="shared" si="103"/>
        <v>2017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IFERROR(ROUND(E2708/L2708,2),"N/A")</f>
        <v>149.44</v>
      </c>
      <c r="Q2708" s="10" t="s">
        <v>8315</v>
      </c>
      <c r="R2708" t="s">
        <v>8355</v>
      </c>
      <c r="S2708" s="15">
        <f t="shared" si="102"/>
        <v>41899.294942129629</v>
      </c>
      <c r="T2708">
        <f t="shared" si="103"/>
        <v>2014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IFERROR(ROUND(E2709/L2709,2),"N/A")</f>
        <v>71.239999999999995</v>
      </c>
      <c r="Q2709" s="10" t="s">
        <v>8315</v>
      </c>
      <c r="R2709" t="s">
        <v>8355</v>
      </c>
      <c r="S2709" s="15">
        <f t="shared" si="102"/>
        <v>41391.782905092594</v>
      </c>
      <c r="T2709">
        <f t="shared" si="103"/>
        <v>2013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IFERROR(ROUND(E2710/L2710,2),"N/A")</f>
        <v>44.46</v>
      </c>
      <c r="Q2710" s="10" t="s">
        <v>8315</v>
      </c>
      <c r="R2710" t="s">
        <v>8355</v>
      </c>
      <c r="S2710" s="15">
        <f t="shared" si="102"/>
        <v>42512.698217592595</v>
      </c>
      <c r="T2710">
        <f t="shared" si="103"/>
        <v>2016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IFERROR(ROUND(E2711/L2711,2),"N/A")</f>
        <v>164.94</v>
      </c>
      <c r="Q2711" s="10" t="s">
        <v>8315</v>
      </c>
      <c r="R2711" t="s">
        <v>8355</v>
      </c>
      <c r="S2711" s="15">
        <f t="shared" si="102"/>
        <v>42612.149780092594</v>
      </c>
      <c r="T2711">
        <f t="shared" si="103"/>
        <v>2016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IFERROR(ROUND(E2712/L2712,2),"N/A")</f>
        <v>84.87</v>
      </c>
      <c r="Q2712" s="10" t="s">
        <v>8315</v>
      </c>
      <c r="R2712" t="s">
        <v>8355</v>
      </c>
      <c r="S2712" s="15">
        <f t="shared" si="102"/>
        <v>41828.229490740741</v>
      </c>
      <c r="T2712">
        <f t="shared" si="103"/>
        <v>2014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IFERROR(ROUND(E2713/L2713,2),"N/A")</f>
        <v>53.95</v>
      </c>
      <c r="Q2713" s="10" t="s">
        <v>8315</v>
      </c>
      <c r="R2713" t="s">
        <v>8355</v>
      </c>
      <c r="S2713" s="15">
        <f t="shared" si="102"/>
        <v>41780.745254629634</v>
      </c>
      <c r="T2713">
        <f t="shared" si="103"/>
        <v>2014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IFERROR(ROUND(E2714/L2714,2),"N/A")</f>
        <v>50.53</v>
      </c>
      <c r="Q2714" s="10" t="s">
        <v>8315</v>
      </c>
      <c r="R2714" t="s">
        <v>8355</v>
      </c>
      <c r="S2714" s="15">
        <f t="shared" si="102"/>
        <v>41432.062037037038</v>
      </c>
      <c r="T2714">
        <f t="shared" si="103"/>
        <v>2013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IFERROR(ROUND(E2715/L2715,2),"N/A")</f>
        <v>108</v>
      </c>
      <c r="Q2715" s="10" t="s">
        <v>8315</v>
      </c>
      <c r="R2715" t="s">
        <v>8355</v>
      </c>
      <c r="S2715" s="15">
        <f t="shared" si="102"/>
        <v>42322.653749999998</v>
      </c>
      <c r="T2715">
        <f t="shared" si="103"/>
        <v>2015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IFERROR(ROUND(E2716/L2716,2),"N/A")</f>
        <v>95.37</v>
      </c>
      <c r="Q2716" s="10" t="s">
        <v>8315</v>
      </c>
      <c r="R2716" t="s">
        <v>8355</v>
      </c>
      <c r="S2716" s="15">
        <f t="shared" si="102"/>
        <v>42629.655046296291</v>
      </c>
      <c r="T2716">
        <f t="shared" si="103"/>
        <v>2016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IFERROR(ROUND(E2717/L2717,2),"N/A")</f>
        <v>57.63</v>
      </c>
      <c r="Q2717" s="10" t="s">
        <v>8315</v>
      </c>
      <c r="R2717" t="s">
        <v>8355</v>
      </c>
      <c r="S2717" s="15">
        <f t="shared" si="102"/>
        <v>42387.398472222223</v>
      </c>
      <c r="T2717">
        <f t="shared" si="103"/>
        <v>2016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IFERROR(ROUND(E2718/L2718,2),"N/A")</f>
        <v>64.16</v>
      </c>
      <c r="Q2718" s="10" t="s">
        <v>8315</v>
      </c>
      <c r="R2718" t="s">
        <v>8355</v>
      </c>
      <c r="S2718" s="15">
        <f t="shared" si="102"/>
        <v>42255.333252314813</v>
      </c>
      <c r="T2718">
        <f t="shared" si="103"/>
        <v>2015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IFERROR(ROUND(E2719/L2719,2),"N/A")</f>
        <v>92.39</v>
      </c>
      <c r="Q2719" s="10" t="s">
        <v>8315</v>
      </c>
      <c r="R2719" t="s">
        <v>8355</v>
      </c>
      <c r="S2719" s="15">
        <f t="shared" si="102"/>
        <v>41934.914918981485</v>
      </c>
      <c r="T2719">
        <f t="shared" si="103"/>
        <v>2014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IFERROR(ROUND(E2720/L2720,2),"N/A")</f>
        <v>125.98</v>
      </c>
      <c r="Q2720" s="10" t="s">
        <v>8315</v>
      </c>
      <c r="R2720" t="s">
        <v>8355</v>
      </c>
      <c r="S2720" s="15">
        <f t="shared" si="102"/>
        <v>42465.596585648149</v>
      </c>
      <c r="T2720">
        <f t="shared" si="103"/>
        <v>2016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IFERROR(ROUND(E2721/L2721,2),"N/A")</f>
        <v>94.64</v>
      </c>
      <c r="Q2721" s="10" t="s">
        <v>8315</v>
      </c>
      <c r="R2721" t="s">
        <v>8355</v>
      </c>
      <c r="S2721" s="15">
        <f t="shared" si="102"/>
        <v>42418.031180555554</v>
      </c>
      <c r="T2721">
        <f t="shared" si="103"/>
        <v>2016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IFERROR(ROUND(E2722/L2722,2),"N/A")</f>
        <v>170.7</v>
      </c>
      <c r="Q2722" s="10" t="s">
        <v>8315</v>
      </c>
      <c r="R2722" t="s">
        <v>8355</v>
      </c>
      <c r="S2722" s="15">
        <f t="shared" si="102"/>
        <v>42655.465891203698</v>
      </c>
      <c r="T2722">
        <f t="shared" si="103"/>
        <v>2016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IFERROR(ROUND(E2723/L2723,2),"N/A")</f>
        <v>40.76</v>
      </c>
      <c r="Q2723" s="10" t="s">
        <v>8317</v>
      </c>
      <c r="R2723" t="s">
        <v>8347</v>
      </c>
      <c r="S2723" s="15">
        <f t="shared" si="102"/>
        <v>41493.543958333335</v>
      </c>
      <c r="T2723">
        <f t="shared" si="103"/>
        <v>2013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IFERROR(ROUND(E2724/L2724,2),"N/A")</f>
        <v>68.25</v>
      </c>
      <c r="Q2724" s="10" t="s">
        <v>8317</v>
      </c>
      <c r="R2724" t="s">
        <v>8347</v>
      </c>
      <c r="S2724" s="15">
        <f t="shared" si="102"/>
        <v>42704.857094907406</v>
      </c>
      <c r="T2724">
        <f t="shared" si="103"/>
        <v>2016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IFERROR(ROUND(E2725/L2725,2),"N/A")</f>
        <v>95.49</v>
      </c>
      <c r="Q2725" s="10" t="s">
        <v>8317</v>
      </c>
      <c r="R2725" t="s">
        <v>8347</v>
      </c>
      <c r="S2725" s="15">
        <f t="shared" si="102"/>
        <v>41944.83898148148</v>
      </c>
      <c r="T2725">
        <f t="shared" si="103"/>
        <v>2014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IFERROR(ROUND(E2726/L2726,2),"N/A")</f>
        <v>7.19</v>
      </c>
      <c r="Q2726" s="10" t="s">
        <v>8317</v>
      </c>
      <c r="R2726" t="s">
        <v>8347</v>
      </c>
      <c r="S2726" s="15">
        <f t="shared" si="102"/>
        <v>42199.32707175926</v>
      </c>
      <c r="T2726">
        <f t="shared" si="103"/>
        <v>2015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IFERROR(ROUND(E2727/L2727,2),"N/A")</f>
        <v>511.65</v>
      </c>
      <c r="Q2727" s="10" t="s">
        <v>8317</v>
      </c>
      <c r="R2727" t="s">
        <v>8347</v>
      </c>
      <c r="S2727" s="15">
        <f t="shared" si="102"/>
        <v>42745.744618055556</v>
      </c>
      <c r="T2727">
        <f t="shared" si="103"/>
        <v>2017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IFERROR(ROUND(E2728/L2728,2),"N/A")</f>
        <v>261.75</v>
      </c>
      <c r="Q2728" s="10" t="s">
        <v>8317</v>
      </c>
      <c r="R2728" t="s">
        <v>8347</v>
      </c>
      <c r="S2728" s="15">
        <f t="shared" si="102"/>
        <v>42452.579988425925</v>
      </c>
      <c r="T2728">
        <f t="shared" si="103"/>
        <v>2016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IFERROR(ROUND(E2729/L2729,2),"N/A")</f>
        <v>69.760000000000005</v>
      </c>
      <c r="Q2729" s="10" t="s">
        <v>8317</v>
      </c>
      <c r="R2729" t="s">
        <v>8347</v>
      </c>
      <c r="S2729" s="15">
        <f t="shared" si="102"/>
        <v>42198.676655092597</v>
      </c>
      <c r="T2729">
        <f t="shared" si="103"/>
        <v>2015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IFERROR(ROUND(E2730/L2730,2),"N/A")</f>
        <v>77.23</v>
      </c>
      <c r="Q2730" s="10" t="s">
        <v>8317</v>
      </c>
      <c r="R2730" t="s">
        <v>8347</v>
      </c>
      <c r="S2730" s="15">
        <f t="shared" si="102"/>
        <v>42333.59993055556</v>
      </c>
      <c r="T2730">
        <f t="shared" si="103"/>
        <v>2015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IFERROR(ROUND(E2731/L2731,2),"N/A")</f>
        <v>340.57</v>
      </c>
      <c r="Q2731" s="10" t="s">
        <v>8317</v>
      </c>
      <c r="R2731" t="s">
        <v>8347</v>
      </c>
      <c r="S2731" s="15">
        <f t="shared" si="102"/>
        <v>42095.240706018521</v>
      </c>
      <c r="T2731">
        <f t="shared" si="103"/>
        <v>2015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IFERROR(ROUND(E2732/L2732,2),"N/A")</f>
        <v>67.42</v>
      </c>
      <c r="Q2732" s="10" t="s">
        <v>8317</v>
      </c>
      <c r="R2732" t="s">
        <v>8347</v>
      </c>
      <c r="S2732" s="15">
        <f t="shared" si="102"/>
        <v>41351.541377314818</v>
      </c>
      <c r="T2732">
        <f t="shared" si="103"/>
        <v>2013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IFERROR(ROUND(E2733/L2733,2),"N/A")</f>
        <v>845.7</v>
      </c>
      <c r="Q2733" s="10" t="s">
        <v>8317</v>
      </c>
      <c r="R2733" t="s">
        <v>8347</v>
      </c>
      <c r="S2733" s="15">
        <f t="shared" si="102"/>
        <v>41872.525717592594</v>
      </c>
      <c r="T2733">
        <f t="shared" si="103"/>
        <v>2014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IFERROR(ROUND(E2734/L2734,2),"N/A")</f>
        <v>97.19</v>
      </c>
      <c r="Q2734" s="10" t="s">
        <v>8317</v>
      </c>
      <c r="R2734" t="s">
        <v>8347</v>
      </c>
      <c r="S2734" s="15">
        <f t="shared" si="102"/>
        <v>41389.808194444442</v>
      </c>
      <c r="T2734">
        <f t="shared" si="103"/>
        <v>2013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IFERROR(ROUND(E2735/L2735,2),"N/A")</f>
        <v>451.84</v>
      </c>
      <c r="Q2735" s="10" t="s">
        <v>8317</v>
      </c>
      <c r="R2735" t="s">
        <v>8347</v>
      </c>
      <c r="S2735" s="15">
        <f t="shared" si="102"/>
        <v>42044.272847222222</v>
      </c>
      <c r="T2735">
        <f t="shared" si="103"/>
        <v>2015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IFERROR(ROUND(E2736/L2736,2),"N/A")</f>
        <v>138.66999999999999</v>
      </c>
      <c r="Q2736" s="10" t="s">
        <v>8317</v>
      </c>
      <c r="R2736" t="s">
        <v>8347</v>
      </c>
      <c r="S2736" s="15">
        <f t="shared" si="102"/>
        <v>42626.668888888889</v>
      </c>
      <c r="T2736">
        <f t="shared" si="103"/>
        <v>2016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IFERROR(ROUND(E2737/L2737,2),"N/A")</f>
        <v>21.64</v>
      </c>
      <c r="Q2737" s="10" t="s">
        <v>8317</v>
      </c>
      <c r="R2737" t="s">
        <v>8347</v>
      </c>
      <c r="S2737" s="15">
        <f t="shared" si="102"/>
        <v>41316.120949074073</v>
      </c>
      <c r="T2737">
        <f t="shared" si="103"/>
        <v>2013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IFERROR(ROUND(E2738/L2738,2),"N/A")</f>
        <v>169.52</v>
      </c>
      <c r="Q2738" s="10" t="s">
        <v>8317</v>
      </c>
      <c r="R2738" t="s">
        <v>8347</v>
      </c>
      <c r="S2738" s="15">
        <f t="shared" si="102"/>
        <v>41722.666354166664</v>
      </c>
      <c r="T2738">
        <f t="shared" si="103"/>
        <v>2014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IFERROR(ROUND(E2739/L2739,2),"N/A")</f>
        <v>161.88</v>
      </c>
      <c r="Q2739" s="10" t="s">
        <v>8317</v>
      </c>
      <c r="R2739" t="s">
        <v>8347</v>
      </c>
      <c r="S2739" s="15">
        <f t="shared" si="102"/>
        <v>41611.917673611111</v>
      </c>
      <c r="T2739">
        <f t="shared" si="103"/>
        <v>2013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IFERROR(ROUND(E2740/L2740,2),"N/A")</f>
        <v>493.13</v>
      </c>
      <c r="Q2740" s="10" t="s">
        <v>8317</v>
      </c>
      <c r="R2740" t="s">
        <v>8347</v>
      </c>
      <c r="S2740" s="15">
        <f t="shared" si="102"/>
        <v>42620.143564814818</v>
      </c>
      <c r="T2740">
        <f t="shared" si="103"/>
        <v>2016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IFERROR(ROUND(E2741/L2741,2),"N/A")</f>
        <v>22.12</v>
      </c>
      <c r="Q2741" s="10" t="s">
        <v>8317</v>
      </c>
      <c r="R2741" t="s">
        <v>8347</v>
      </c>
      <c r="S2741" s="15">
        <f t="shared" si="102"/>
        <v>41719.887928240743</v>
      </c>
      <c r="T2741">
        <f t="shared" si="103"/>
        <v>2014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IFERROR(ROUND(E2742/L2742,2),"N/A")</f>
        <v>18.239999999999998</v>
      </c>
      <c r="Q2742" s="10" t="s">
        <v>8317</v>
      </c>
      <c r="R2742" t="s">
        <v>8347</v>
      </c>
      <c r="S2742" s="15">
        <f t="shared" si="102"/>
        <v>42045.031851851847</v>
      </c>
      <c r="T2742">
        <f t="shared" si="103"/>
        <v>2015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IFERROR(ROUND(E2743/L2743,2),"N/A")</f>
        <v>8.75</v>
      </c>
      <c r="Q2743" s="10" t="s">
        <v>8320</v>
      </c>
      <c r="R2743" t="s">
        <v>8356</v>
      </c>
      <c r="S2743" s="15">
        <f t="shared" si="102"/>
        <v>41911.657430555555</v>
      </c>
      <c r="T2743">
        <f t="shared" si="103"/>
        <v>2014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IFERROR(ROUND(E2744/L2744,2),"N/A")</f>
        <v>40.61</v>
      </c>
      <c r="Q2744" s="10" t="s">
        <v>8320</v>
      </c>
      <c r="R2744" t="s">
        <v>8356</v>
      </c>
      <c r="S2744" s="15">
        <f t="shared" si="102"/>
        <v>41030.719756944447</v>
      </c>
      <c r="T2744">
        <f t="shared" si="103"/>
        <v>2012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t="str">
        <f>IFERROR(ROUND(E2745/L2745,2),"N/A")</f>
        <v>N/A</v>
      </c>
      <c r="Q2745" s="10" t="s">
        <v>8320</v>
      </c>
      <c r="R2745" t="s">
        <v>8356</v>
      </c>
      <c r="S2745" s="15">
        <f t="shared" si="102"/>
        <v>42632.328784722224</v>
      </c>
      <c r="T2745">
        <f t="shared" si="103"/>
        <v>2016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IFERROR(ROUND(E2746/L2746,2),"N/A")</f>
        <v>37.950000000000003</v>
      </c>
      <c r="Q2746" s="10" t="s">
        <v>8320</v>
      </c>
      <c r="R2746" t="s">
        <v>8356</v>
      </c>
      <c r="S2746" s="15">
        <f t="shared" si="102"/>
        <v>40938.062476851854</v>
      </c>
      <c r="T2746">
        <f t="shared" si="103"/>
        <v>2012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IFERROR(ROUND(E2747/L2747,2),"N/A")</f>
        <v>35.729999999999997</v>
      </c>
      <c r="Q2747" s="10" t="s">
        <v>8320</v>
      </c>
      <c r="R2747" t="s">
        <v>8356</v>
      </c>
      <c r="S2747" s="15">
        <f t="shared" si="102"/>
        <v>41044.988055555557</v>
      </c>
      <c r="T2747">
        <f t="shared" si="103"/>
        <v>2012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IFERROR(ROUND(E2748/L2748,2),"N/A")</f>
        <v>42.16</v>
      </c>
      <c r="Q2748" s="10" t="s">
        <v>8320</v>
      </c>
      <c r="R2748" t="s">
        <v>8356</v>
      </c>
      <c r="S2748" s="15">
        <f t="shared" si="102"/>
        <v>41850.781377314815</v>
      </c>
      <c r="T2748">
        <f t="shared" si="103"/>
        <v>2014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IFERROR(ROUND(E2749/L2749,2),"N/A")</f>
        <v>35</v>
      </c>
      <c r="Q2749" s="10" t="s">
        <v>8320</v>
      </c>
      <c r="R2749" t="s">
        <v>8356</v>
      </c>
      <c r="S2749" s="15">
        <f t="shared" si="102"/>
        <v>41044.64811342593</v>
      </c>
      <c r="T2749">
        <f t="shared" si="103"/>
        <v>2012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IFERROR(ROUND(E2750/L2750,2),"N/A")</f>
        <v>13.25</v>
      </c>
      <c r="Q2750" s="10" t="s">
        <v>8320</v>
      </c>
      <c r="R2750" t="s">
        <v>8356</v>
      </c>
      <c r="S2750" s="15">
        <f t="shared" si="102"/>
        <v>42585.7106712963</v>
      </c>
      <c r="T2750">
        <f t="shared" si="103"/>
        <v>2016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IFERROR(ROUND(E2751/L2751,2),"N/A")</f>
        <v>55</v>
      </c>
      <c r="Q2751" s="10" t="s">
        <v>8320</v>
      </c>
      <c r="R2751" t="s">
        <v>8356</v>
      </c>
      <c r="S2751" s="15">
        <f t="shared" si="102"/>
        <v>42068.799039351856</v>
      </c>
      <c r="T2751">
        <f t="shared" si="103"/>
        <v>2015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t="str">
        <f>IFERROR(ROUND(E2752/L2752,2),"N/A")</f>
        <v>N/A</v>
      </c>
      <c r="Q2752" s="10" t="s">
        <v>8320</v>
      </c>
      <c r="R2752" t="s">
        <v>8356</v>
      </c>
      <c r="S2752" s="15">
        <f t="shared" si="102"/>
        <v>41078.899826388886</v>
      </c>
      <c r="T2752">
        <f t="shared" si="103"/>
        <v>2012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t="str">
        <f>IFERROR(ROUND(E2753/L2753,2),"N/A")</f>
        <v>N/A</v>
      </c>
      <c r="Q2753" s="10" t="s">
        <v>8320</v>
      </c>
      <c r="R2753" t="s">
        <v>8356</v>
      </c>
      <c r="S2753" s="15">
        <f t="shared" si="102"/>
        <v>41747.887060185189</v>
      </c>
      <c r="T2753">
        <f t="shared" si="103"/>
        <v>2014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IFERROR(ROUND(E2754/L2754,2),"N/A")</f>
        <v>39.29</v>
      </c>
      <c r="Q2754" s="10" t="s">
        <v>8320</v>
      </c>
      <c r="R2754" t="s">
        <v>8356</v>
      </c>
      <c r="S2754" s="15">
        <f t="shared" si="102"/>
        <v>40855.765092592592</v>
      </c>
      <c r="T2754">
        <f t="shared" si="103"/>
        <v>2011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IFERROR(ROUND(E2755/L2755,2),"N/A")</f>
        <v>47.5</v>
      </c>
      <c r="Q2755" s="10" t="s">
        <v>8320</v>
      </c>
      <c r="R2755" t="s">
        <v>8356</v>
      </c>
      <c r="S2755" s="15">
        <f t="shared" ref="S2755:S2818" si="104">(((J2755/60)/60)/24)+DATE(1970,1,1)</f>
        <v>41117.900729166664</v>
      </c>
      <c r="T2755">
        <f t="shared" ref="T2755:T2818" si="105">YEAR(S2755)</f>
        <v>2012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t="str">
        <f>IFERROR(ROUND(E2756/L2756,2),"N/A")</f>
        <v>N/A</v>
      </c>
      <c r="Q2756" s="10" t="s">
        <v>8320</v>
      </c>
      <c r="R2756" t="s">
        <v>8356</v>
      </c>
      <c r="S2756" s="15">
        <f t="shared" si="104"/>
        <v>41863.636006944449</v>
      </c>
      <c r="T2756">
        <f t="shared" si="105"/>
        <v>2014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IFERROR(ROUND(E2757/L2757,2),"N/A")</f>
        <v>17.329999999999998</v>
      </c>
      <c r="Q2757" s="10" t="s">
        <v>8320</v>
      </c>
      <c r="R2757" t="s">
        <v>8356</v>
      </c>
      <c r="S2757" s="15">
        <f t="shared" si="104"/>
        <v>42072.790821759263</v>
      </c>
      <c r="T2757">
        <f t="shared" si="105"/>
        <v>2015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IFERROR(ROUND(E2758/L2758,2),"N/A")</f>
        <v>31.76</v>
      </c>
      <c r="Q2758" s="10" t="s">
        <v>8320</v>
      </c>
      <c r="R2758" t="s">
        <v>8356</v>
      </c>
      <c r="S2758" s="15">
        <f t="shared" si="104"/>
        <v>41620.90047453704</v>
      </c>
      <c r="T2758">
        <f t="shared" si="105"/>
        <v>2013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IFERROR(ROUND(E2759/L2759,2),"N/A")</f>
        <v>5</v>
      </c>
      <c r="Q2759" s="10" t="s">
        <v>8320</v>
      </c>
      <c r="R2759" t="s">
        <v>8356</v>
      </c>
      <c r="S2759" s="15">
        <f t="shared" si="104"/>
        <v>42573.65662037037</v>
      </c>
      <c r="T2759">
        <f t="shared" si="105"/>
        <v>2016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IFERROR(ROUND(E2760/L2760,2),"N/A")</f>
        <v>39</v>
      </c>
      <c r="Q2760" s="10" t="s">
        <v>8320</v>
      </c>
      <c r="R2760" t="s">
        <v>8356</v>
      </c>
      <c r="S2760" s="15">
        <f t="shared" si="104"/>
        <v>42639.441932870366</v>
      </c>
      <c r="T2760">
        <f t="shared" si="105"/>
        <v>2016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IFERROR(ROUND(E2761/L2761,2),"N/A")</f>
        <v>52.5</v>
      </c>
      <c r="Q2761" s="10" t="s">
        <v>8320</v>
      </c>
      <c r="R2761" t="s">
        <v>8356</v>
      </c>
      <c r="S2761" s="15">
        <f t="shared" si="104"/>
        <v>42524.36650462963</v>
      </c>
      <c r="T2761">
        <f t="shared" si="105"/>
        <v>2016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t="str">
        <f>IFERROR(ROUND(E2762/L2762,2),"N/A")</f>
        <v>N/A</v>
      </c>
      <c r="Q2762" s="10" t="s">
        <v>8320</v>
      </c>
      <c r="R2762" t="s">
        <v>8356</v>
      </c>
      <c r="S2762" s="15">
        <f t="shared" si="104"/>
        <v>41415.461319444446</v>
      </c>
      <c r="T2762">
        <f t="shared" si="105"/>
        <v>2013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IFERROR(ROUND(E2763/L2763,2),"N/A")</f>
        <v>9</v>
      </c>
      <c r="Q2763" s="10" t="s">
        <v>8320</v>
      </c>
      <c r="R2763" t="s">
        <v>8356</v>
      </c>
      <c r="S2763" s="15">
        <f t="shared" si="104"/>
        <v>41247.063576388886</v>
      </c>
      <c r="T2763">
        <f t="shared" si="105"/>
        <v>2012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IFERROR(ROUND(E2764/L2764,2),"N/A")</f>
        <v>25</v>
      </c>
      <c r="Q2764" s="10" t="s">
        <v>8320</v>
      </c>
      <c r="R2764" t="s">
        <v>8356</v>
      </c>
      <c r="S2764" s="15">
        <f t="shared" si="104"/>
        <v>40927.036979166667</v>
      </c>
      <c r="T2764">
        <f t="shared" si="105"/>
        <v>2012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IFERROR(ROUND(E2765/L2765,2),"N/A")</f>
        <v>30</v>
      </c>
      <c r="Q2765" s="10" t="s">
        <v>8320</v>
      </c>
      <c r="R2765" t="s">
        <v>8356</v>
      </c>
      <c r="S2765" s="15">
        <f t="shared" si="104"/>
        <v>41373.579675925925</v>
      </c>
      <c r="T2765">
        <f t="shared" si="105"/>
        <v>2013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IFERROR(ROUND(E2766/L2766,2),"N/A")</f>
        <v>11.25</v>
      </c>
      <c r="Q2766" s="10" t="s">
        <v>8320</v>
      </c>
      <c r="R2766" t="s">
        <v>8356</v>
      </c>
      <c r="S2766" s="15">
        <f t="shared" si="104"/>
        <v>41030.292025462964</v>
      </c>
      <c r="T2766">
        <f t="shared" si="105"/>
        <v>2012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t="str">
        <f>IFERROR(ROUND(E2767/L2767,2),"N/A")</f>
        <v>N/A</v>
      </c>
      <c r="Q2767" s="10" t="s">
        <v>8320</v>
      </c>
      <c r="R2767" t="s">
        <v>8356</v>
      </c>
      <c r="S2767" s="15">
        <f t="shared" si="104"/>
        <v>41194.579027777778</v>
      </c>
      <c r="T2767">
        <f t="shared" si="105"/>
        <v>2012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IFERROR(ROUND(E2768/L2768,2),"N/A")</f>
        <v>25</v>
      </c>
      <c r="Q2768" s="10" t="s">
        <v>8320</v>
      </c>
      <c r="R2768" t="s">
        <v>8356</v>
      </c>
      <c r="S2768" s="15">
        <f t="shared" si="104"/>
        <v>40736.668032407404</v>
      </c>
      <c r="T2768">
        <f t="shared" si="105"/>
        <v>2011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IFERROR(ROUND(E2769/L2769,2),"N/A")</f>
        <v>11.33</v>
      </c>
      <c r="Q2769" s="10" t="s">
        <v>8320</v>
      </c>
      <c r="R2769" t="s">
        <v>8356</v>
      </c>
      <c r="S2769" s="15">
        <f t="shared" si="104"/>
        <v>42172.958912037036</v>
      </c>
      <c r="T2769">
        <f t="shared" si="105"/>
        <v>2015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IFERROR(ROUND(E2770/L2770,2),"N/A")</f>
        <v>29.47</v>
      </c>
      <c r="Q2770" s="10" t="s">
        <v>8320</v>
      </c>
      <c r="R2770" t="s">
        <v>8356</v>
      </c>
      <c r="S2770" s="15">
        <f t="shared" si="104"/>
        <v>40967.614849537036</v>
      </c>
      <c r="T2770">
        <f t="shared" si="105"/>
        <v>2012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IFERROR(ROUND(E2771/L2771,2),"N/A")</f>
        <v>1</v>
      </c>
      <c r="Q2771" s="10" t="s">
        <v>8320</v>
      </c>
      <c r="R2771" t="s">
        <v>8356</v>
      </c>
      <c r="S2771" s="15">
        <f t="shared" si="104"/>
        <v>41745.826273148145</v>
      </c>
      <c r="T2771">
        <f t="shared" si="105"/>
        <v>2014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IFERROR(ROUND(E2772/L2772,2),"N/A")</f>
        <v>63.1</v>
      </c>
      <c r="Q2772" s="10" t="s">
        <v>8320</v>
      </c>
      <c r="R2772" t="s">
        <v>8356</v>
      </c>
      <c r="S2772" s="15">
        <f t="shared" si="104"/>
        <v>41686.705208333333</v>
      </c>
      <c r="T2772">
        <f t="shared" si="105"/>
        <v>2014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t="str">
        <f>IFERROR(ROUND(E2773/L2773,2),"N/A")</f>
        <v>N/A</v>
      </c>
      <c r="Q2773" s="10" t="s">
        <v>8320</v>
      </c>
      <c r="R2773" t="s">
        <v>8356</v>
      </c>
      <c r="S2773" s="15">
        <f t="shared" si="104"/>
        <v>41257.531712962962</v>
      </c>
      <c r="T2773">
        <f t="shared" si="105"/>
        <v>2012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t="str">
        <f>IFERROR(ROUND(E2774/L2774,2),"N/A")</f>
        <v>N/A</v>
      </c>
      <c r="Q2774" s="10" t="s">
        <v>8320</v>
      </c>
      <c r="R2774" t="s">
        <v>8356</v>
      </c>
      <c r="S2774" s="15">
        <f t="shared" si="104"/>
        <v>41537.869143518517</v>
      </c>
      <c r="T2774">
        <f t="shared" si="105"/>
        <v>2013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IFERROR(ROUND(E2775/L2775,2),"N/A")</f>
        <v>1</v>
      </c>
      <c r="Q2775" s="10" t="s">
        <v>8320</v>
      </c>
      <c r="R2775" t="s">
        <v>8356</v>
      </c>
      <c r="S2775" s="15">
        <f t="shared" si="104"/>
        <v>42474.86482638889</v>
      </c>
      <c r="T2775">
        <f t="shared" si="105"/>
        <v>2016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IFERROR(ROUND(E2776/L2776,2),"N/A")</f>
        <v>43.85</v>
      </c>
      <c r="Q2776" s="10" t="s">
        <v>8320</v>
      </c>
      <c r="R2776" t="s">
        <v>8356</v>
      </c>
      <c r="S2776" s="15">
        <f t="shared" si="104"/>
        <v>41311.126481481479</v>
      </c>
      <c r="T2776">
        <f t="shared" si="105"/>
        <v>2013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IFERROR(ROUND(E2777/L2777,2),"N/A")</f>
        <v>75</v>
      </c>
      <c r="Q2777" s="10" t="s">
        <v>8320</v>
      </c>
      <c r="R2777" t="s">
        <v>8356</v>
      </c>
      <c r="S2777" s="15">
        <f t="shared" si="104"/>
        <v>40863.013356481482</v>
      </c>
      <c r="T2777">
        <f t="shared" si="105"/>
        <v>2011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IFERROR(ROUND(E2778/L2778,2),"N/A")</f>
        <v>45.97</v>
      </c>
      <c r="Q2778" s="10" t="s">
        <v>8320</v>
      </c>
      <c r="R2778" t="s">
        <v>8356</v>
      </c>
      <c r="S2778" s="15">
        <f t="shared" si="104"/>
        <v>42136.297175925924</v>
      </c>
      <c r="T2778">
        <f t="shared" si="105"/>
        <v>2015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IFERROR(ROUND(E2779/L2779,2),"N/A")</f>
        <v>10</v>
      </c>
      <c r="Q2779" s="10" t="s">
        <v>8320</v>
      </c>
      <c r="R2779" t="s">
        <v>8356</v>
      </c>
      <c r="S2779" s="15">
        <f t="shared" si="104"/>
        <v>42172.669027777782</v>
      </c>
      <c r="T2779">
        <f t="shared" si="105"/>
        <v>2015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IFERROR(ROUND(E2780/L2780,2),"N/A")</f>
        <v>93.67</v>
      </c>
      <c r="Q2780" s="10" t="s">
        <v>8320</v>
      </c>
      <c r="R2780" t="s">
        <v>8356</v>
      </c>
      <c r="S2780" s="15">
        <f t="shared" si="104"/>
        <v>41846.978078703702</v>
      </c>
      <c r="T2780">
        <f t="shared" si="105"/>
        <v>2014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IFERROR(ROUND(E2781/L2781,2),"N/A")</f>
        <v>53</v>
      </c>
      <c r="Q2781" s="10" t="s">
        <v>8320</v>
      </c>
      <c r="R2781" t="s">
        <v>8356</v>
      </c>
      <c r="S2781" s="15">
        <f t="shared" si="104"/>
        <v>42300.585891203707</v>
      </c>
      <c r="T2781">
        <f t="shared" si="105"/>
        <v>2015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t="str">
        <f>IFERROR(ROUND(E2782/L2782,2),"N/A")</f>
        <v>N/A</v>
      </c>
      <c r="Q2782" s="10" t="s">
        <v>8320</v>
      </c>
      <c r="R2782" t="s">
        <v>8356</v>
      </c>
      <c r="S2782" s="15">
        <f t="shared" si="104"/>
        <v>42774.447777777779</v>
      </c>
      <c r="T2782">
        <f t="shared" si="105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250</v>
      </c>
      <c r="E2783" s="8">
        <v>570</v>
      </c>
      <c r="F2783" t="s">
        <v>8218</v>
      </c>
      <c r="G2783" t="s">
        <v>8223</v>
      </c>
      <c r="H2783" t="s">
        <v>8245</v>
      </c>
      <c r="I2783">
        <v>1426187582</v>
      </c>
      <c r="J2783">
        <v>1423599182</v>
      </c>
      <c r="K2783" t="b">
        <v>0</v>
      </c>
      <c r="L2783">
        <v>10</v>
      </c>
      <c r="M2783" t="b">
        <v>1</v>
      </c>
      <c r="N2783" t="s">
        <v>8269</v>
      </c>
      <c r="O2783">
        <f>ROUND(E2783/D2783*100,0)</f>
        <v>228</v>
      </c>
      <c r="P2783">
        <f>IFERROR(ROUND(E2783/L2783,2),"N/A")</f>
        <v>57</v>
      </c>
      <c r="Q2783" s="10" t="s">
        <v>8315</v>
      </c>
      <c r="R2783" t="s">
        <v>8316</v>
      </c>
      <c r="S2783" s="15">
        <f t="shared" si="104"/>
        <v>42045.84238425926</v>
      </c>
      <c r="T2783">
        <f t="shared" si="105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250</v>
      </c>
      <c r="E2784" s="8">
        <v>270</v>
      </c>
      <c r="F2784" t="s">
        <v>8218</v>
      </c>
      <c r="G2784" t="s">
        <v>8224</v>
      </c>
      <c r="H2784" t="s">
        <v>8246</v>
      </c>
      <c r="I2784">
        <v>1470058860</v>
      </c>
      <c r="J2784">
        <v>1469026903</v>
      </c>
      <c r="K2784" t="b">
        <v>0</v>
      </c>
      <c r="L2784">
        <v>7</v>
      </c>
      <c r="M2784" t="b">
        <v>1</v>
      </c>
      <c r="N2784" t="s">
        <v>8269</v>
      </c>
      <c r="O2784">
        <f>ROUND(E2784/D2784*100,0)</f>
        <v>108</v>
      </c>
      <c r="P2784">
        <f>IFERROR(ROUND(E2784/L2784,2),"N/A")</f>
        <v>38.57</v>
      </c>
      <c r="Q2784" s="10" t="s">
        <v>8315</v>
      </c>
      <c r="R2784" t="s">
        <v>8316</v>
      </c>
      <c r="S2784" s="15">
        <f t="shared" si="104"/>
        <v>42571.626192129625</v>
      </c>
      <c r="T2784">
        <f t="shared" si="105"/>
        <v>2016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250</v>
      </c>
      <c r="E2785" s="8">
        <v>19</v>
      </c>
      <c r="F2785" t="s">
        <v>8220</v>
      </c>
      <c r="G2785" t="s">
        <v>8224</v>
      </c>
      <c r="H2785" t="s">
        <v>8246</v>
      </c>
      <c r="I2785">
        <v>1422450278</v>
      </c>
      <c r="J2785">
        <v>1419858278</v>
      </c>
      <c r="K2785" t="b">
        <v>0</v>
      </c>
      <c r="L2785">
        <v>4</v>
      </c>
      <c r="M2785" t="b">
        <v>0</v>
      </c>
      <c r="N2785" t="s">
        <v>8269</v>
      </c>
      <c r="O2785">
        <f>ROUND(E2785/D2785*100,0)</f>
        <v>8</v>
      </c>
      <c r="P2785">
        <f>IFERROR(ROUND(E2785/L2785,2),"N/A")</f>
        <v>4.75</v>
      </c>
      <c r="Q2785" s="10" t="s">
        <v>8315</v>
      </c>
      <c r="R2785" t="s">
        <v>8316</v>
      </c>
      <c r="S2785" s="15">
        <f t="shared" si="104"/>
        <v>42002.54488425926</v>
      </c>
      <c r="T2785">
        <f t="shared" si="105"/>
        <v>2014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250</v>
      </c>
      <c r="E2786" s="8">
        <v>0</v>
      </c>
      <c r="F2786" t="s">
        <v>8220</v>
      </c>
      <c r="G2786" t="s">
        <v>8224</v>
      </c>
      <c r="H2786" t="s">
        <v>8246</v>
      </c>
      <c r="I2786">
        <v>1485543242</v>
      </c>
      <c r="J2786">
        <v>1482951242</v>
      </c>
      <c r="K2786" t="b">
        <v>0</v>
      </c>
      <c r="L2786">
        <v>0</v>
      </c>
      <c r="M2786" t="b">
        <v>0</v>
      </c>
      <c r="N2786" t="s">
        <v>8269</v>
      </c>
      <c r="O2786">
        <f>ROUND(E2786/D2786*100,0)</f>
        <v>0</v>
      </c>
      <c r="P2786" t="str">
        <f>IFERROR(ROUND(E2786/L2786,2),"N/A")</f>
        <v>N/A</v>
      </c>
      <c r="Q2786" s="10" t="s">
        <v>8315</v>
      </c>
      <c r="R2786" t="s">
        <v>8316</v>
      </c>
      <c r="S2786" s="15">
        <f t="shared" si="104"/>
        <v>42732.787523148145</v>
      </c>
      <c r="T2786">
        <f t="shared" si="105"/>
        <v>2016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270</v>
      </c>
      <c r="E2787" s="8">
        <v>0</v>
      </c>
      <c r="F2787" t="s">
        <v>8220</v>
      </c>
      <c r="G2787" t="s">
        <v>8223</v>
      </c>
      <c r="H2787" t="s">
        <v>8245</v>
      </c>
      <c r="I2787">
        <v>1414205990</v>
      </c>
      <c r="J2787">
        <v>1413341990</v>
      </c>
      <c r="K2787" t="b">
        <v>0</v>
      </c>
      <c r="L2787">
        <v>0</v>
      </c>
      <c r="M2787" t="b">
        <v>0</v>
      </c>
      <c r="N2787" t="s">
        <v>8269</v>
      </c>
      <c r="O2787">
        <f>ROUND(E2787/D2787*100,0)</f>
        <v>0</v>
      </c>
      <c r="P2787" t="str">
        <f>IFERROR(ROUND(E2787/L2787,2),"N/A")</f>
        <v>N/A</v>
      </c>
      <c r="Q2787" s="10" t="s">
        <v>8315</v>
      </c>
      <c r="R2787" t="s">
        <v>8316</v>
      </c>
      <c r="S2787" s="15">
        <f t="shared" si="104"/>
        <v>41927.124884259261</v>
      </c>
      <c r="T2787">
        <f t="shared" si="105"/>
        <v>2014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300</v>
      </c>
      <c r="E2788" s="8">
        <v>525</v>
      </c>
      <c r="F2788" t="s">
        <v>8218</v>
      </c>
      <c r="G2788" t="s">
        <v>8224</v>
      </c>
      <c r="H2788" t="s">
        <v>8246</v>
      </c>
      <c r="I2788">
        <v>1412706375</v>
      </c>
      <c r="J2788">
        <v>1410114375</v>
      </c>
      <c r="K2788" t="b">
        <v>1</v>
      </c>
      <c r="L2788">
        <v>18</v>
      </c>
      <c r="M2788" t="b">
        <v>1</v>
      </c>
      <c r="N2788" t="s">
        <v>8269</v>
      </c>
      <c r="O2788">
        <f>ROUND(E2788/D2788*100,0)</f>
        <v>175</v>
      </c>
      <c r="P2788">
        <f>IFERROR(ROUND(E2788/L2788,2),"N/A")</f>
        <v>29.17</v>
      </c>
      <c r="Q2788" s="10" t="s">
        <v>8315</v>
      </c>
      <c r="R2788" t="s">
        <v>8316</v>
      </c>
      <c r="S2788" s="15">
        <f t="shared" si="104"/>
        <v>41889.768229166664</v>
      </c>
      <c r="T2788">
        <f t="shared" si="105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300</v>
      </c>
      <c r="E2789" s="8">
        <v>867</v>
      </c>
      <c r="F2789" t="s">
        <v>8218</v>
      </c>
      <c r="G2789" t="s">
        <v>8225</v>
      </c>
      <c r="H2789" t="s">
        <v>8247</v>
      </c>
      <c r="I2789">
        <v>1465394340</v>
      </c>
      <c r="J2789">
        <v>1464677986</v>
      </c>
      <c r="K2789" t="b">
        <v>0</v>
      </c>
      <c r="L2789">
        <v>20</v>
      </c>
      <c r="M2789" t="b">
        <v>1</v>
      </c>
      <c r="N2789" t="s">
        <v>8269</v>
      </c>
      <c r="O2789">
        <f>ROUND(E2789/D2789*100,0)</f>
        <v>289</v>
      </c>
      <c r="P2789">
        <f>IFERROR(ROUND(E2789/L2789,2),"N/A")</f>
        <v>43.35</v>
      </c>
      <c r="Q2789" s="10" t="s">
        <v>8315</v>
      </c>
      <c r="R2789" t="s">
        <v>8316</v>
      </c>
      <c r="S2789" s="15">
        <f t="shared" si="104"/>
        <v>42521.291504629626</v>
      </c>
      <c r="T2789">
        <f t="shared" si="105"/>
        <v>2016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300</v>
      </c>
      <c r="E2790" s="8">
        <v>385</v>
      </c>
      <c r="F2790" t="s">
        <v>8218</v>
      </c>
      <c r="G2790" t="s">
        <v>8224</v>
      </c>
      <c r="H2790" t="s">
        <v>8246</v>
      </c>
      <c r="I2790">
        <v>1471130956</v>
      </c>
      <c r="J2790">
        <v>1465946956</v>
      </c>
      <c r="K2790" t="b">
        <v>0</v>
      </c>
      <c r="L2790">
        <v>14</v>
      </c>
      <c r="M2790" t="b">
        <v>1</v>
      </c>
      <c r="N2790" t="s">
        <v>8269</v>
      </c>
      <c r="O2790">
        <f>ROUND(E2790/D2790*100,0)</f>
        <v>128</v>
      </c>
      <c r="P2790">
        <f>IFERROR(ROUND(E2790/L2790,2),"N/A")</f>
        <v>27.5</v>
      </c>
      <c r="Q2790" s="10" t="s">
        <v>8315</v>
      </c>
      <c r="R2790" t="s">
        <v>8316</v>
      </c>
      <c r="S2790" s="15">
        <f t="shared" si="104"/>
        <v>42535.97865740741</v>
      </c>
      <c r="T2790">
        <f t="shared" si="105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</v>
      </c>
      <c r="E2791" s="8">
        <v>340</v>
      </c>
      <c r="F2791" t="s">
        <v>8218</v>
      </c>
      <c r="G2791" t="s">
        <v>8224</v>
      </c>
      <c r="H2791" t="s">
        <v>8246</v>
      </c>
      <c r="I2791">
        <v>1414972800</v>
      </c>
      <c r="J2791">
        <v>1412629704</v>
      </c>
      <c r="K2791" t="b">
        <v>0</v>
      </c>
      <c r="L2791">
        <v>17</v>
      </c>
      <c r="M2791" t="b">
        <v>1</v>
      </c>
      <c r="N2791" t="s">
        <v>8269</v>
      </c>
      <c r="O2791">
        <f>ROUND(E2791/D2791*100,0)</f>
        <v>113</v>
      </c>
      <c r="P2791">
        <f>IFERROR(ROUND(E2791/L2791,2),"N/A")</f>
        <v>20</v>
      </c>
      <c r="Q2791" s="10" t="s">
        <v>8315</v>
      </c>
      <c r="R2791" t="s">
        <v>8316</v>
      </c>
      <c r="S2791" s="15">
        <f t="shared" si="104"/>
        <v>41918.880833333329</v>
      </c>
      <c r="T2791">
        <f t="shared" si="105"/>
        <v>2014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</v>
      </c>
      <c r="E2792" s="8">
        <v>312</v>
      </c>
      <c r="F2792" t="s">
        <v>8218</v>
      </c>
      <c r="G2792" t="s">
        <v>8223</v>
      </c>
      <c r="H2792" t="s">
        <v>8245</v>
      </c>
      <c r="I2792">
        <v>1414378800</v>
      </c>
      <c r="J2792">
        <v>1412836990</v>
      </c>
      <c r="K2792" t="b">
        <v>0</v>
      </c>
      <c r="L2792">
        <v>6</v>
      </c>
      <c r="M2792" t="b">
        <v>1</v>
      </c>
      <c r="N2792" t="s">
        <v>8269</v>
      </c>
      <c r="O2792">
        <f>ROUND(E2792/D2792*100,0)</f>
        <v>104</v>
      </c>
      <c r="P2792">
        <f>IFERROR(ROUND(E2792/L2792,2),"N/A")</f>
        <v>52</v>
      </c>
      <c r="Q2792" s="10" t="s">
        <v>8315</v>
      </c>
      <c r="R2792" t="s">
        <v>8316</v>
      </c>
      <c r="S2792" s="15">
        <f t="shared" si="104"/>
        <v>41921.279976851853</v>
      </c>
      <c r="T2792">
        <f t="shared" si="105"/>
        <v>2014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300</v>
      </c>
      <c r="E2793" s="8">
        <v>369</v>
      </c>
      <c r="F2793" t="s">
        <v>8218</v>
      </c>
      <c r="G2793" t="s">
        <v>8224</v>
      </c>
      <c r="H2793" t="s">
        <v>8246</v>
      </c>
      <c r="I2793">
        <v>1466899491</v>
      </c>
      <c r="J2793">
        <v>1464307491</v>
      </c>
      <c r="K2793" t="b">
        <v>0</v>
      </c>
      <c r="L2793">
        <v>8</v>
      </c>
      <c r="M2793" t="b">
        <v>1</v>
      </c>
      <c r="N2793" t="s">
        <v>8269</v>
      </c>
      <c r="O2793">
        <f>ROUND(E2793/D2793*100,0)</f>
        <v>123</v>
      </c>
      <c r="P2793">
        <f>IFERROR(ROUND(E2793/L2793,2),"N/A")</f>
        <v>46.13</v>
      </c>
      <c r="Q2793" s="10" t="s">
        <v>8315</v>
      </c>
      <c r="R2793" t="s">
        <v>8316</v>
      </c>
      <c r="S2793" s="15">
        <f t="shared" si="104"/>
        <v>42517.003368055557</v>
      </c>
      <c r="T2793">
        <f t="shared" si="105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300</v>
      </c>
      <c r="E2794" s="8">
        <v>752</v>
      </c>
      <c r="F2794" t="s">
        <v>8218</v>
      </c>
      <c r="G2794" t="s">
        <v>8228</v>
      </c>
      <c r="H2794" t="s">
        <v>8250</v>
      </c>
      <c r="I2794">
        <v>1472097540</v>
      </c>
      <c r="J2794">
        <v>1471188502</v>
      </c>
      <c r="K2794" t="b">
        <v>0</v>
      </c>
      <c r="L2794">
        <v>17</v>
      </c>
      <c r="M2794" t="b">
        <v>1</v>
      </c>
      <c r="N2794" t="s">
        <v>8269</v>
      </c>
      <c r="O2794">
        <f>ROUND(E2794/D2794*100,0)</f>
        <v>251</v>
      </c>
      <c r="P2794">
        <f>IFERROR(ROUND(E2794/L2794,2),"N/A")</f>
        <v>44.24</v>
      </c>
      <c r="Q2794" s="10" t="s">
        <v>8315</v>
      </c>
      <c r="R2794" t="s">
        <v>8316</v>
      </c>
      <c r="S2794" s="15">
        <f t="shared" si="104"/>
        <v>42596.644699074073</v>
      </c>
      <c r="T2794">
        <f t="shared" si="105"/>
        <v>2016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300</v>
      </c>
      <c r="E2795" s="8">
        <v>409.01</v>
      </c>
      <c r="F2795" t="s">
        <v>8218</v>
      </c>
      <c r="G2795" t="s">
        <v>8224</v>
      </c>
      <c r="H2795" t="s">
        <v>8246</v>
      </c>
      <c r="I2795">
        <v>1464712394</v>
      </c>
      <c r="J2795">
        <v>1459528394</v>
      </c>
      <c r="K2795" t="b">
        <v>0</v>
      </c>
      <c r="L2795">
        <v>27</v>
      </c>
      <c r="M2795" t="b">
        <v>1</v>
      </c>
      <c r="N2795" t="s">
        <v>8269</v>
      </c>
      <c r="O2795">
        <f>ROUND(E2795/D2795*100,0)</f>
        <v>136</v>
      </c>
      <c r="P2795">
        <f>IFERROR(ROUND(E2795/L2795,2),"N/A")</f>
        <v>15.15</v>
      </c>
      <c r="Q2795" s="10" t="s">
        <v>8315</v>
      </c>
      <c r="R2795" t="s">
        <v>8316</v>
      </c>
      <c r="S2795" s="15">
        <f t="shared" si="104"/>
        <v>42461.689745370371</v>
      </c>
      <c r="T2795">
        <f t="shared" si="105"/>
        <v>2016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300</v>
      </c>
      <c r="E2796" s="8">
        <v>381</v>
      </c>
      <c r="F2796" t="s">
        <v>8218</v>
      </c>
      <c r="G2796" t="s">
        <v>8224</v>
      </c>
      <c r="H2796" t="s">
        <v>8246</v>
      </c>
      <c r="I2796">
        <v>1455831000</v>
      </c>
      <c r="J2796">
        <v>1454366467</v>
      </c>
      <c r="K2796" t="b">
        <v>0</v>
      </c>
      <c r="L2796">
        <v>15</v>
      </c>
      <c r="M2796" t="b">
        <v>1</v>
      </c>
      <c r="N2796" t="s">
        <v>8269</v>
      </c>
      <c r="O2796">
        <f>ROUND(E2796/D2796*100,0)</f>
        <v>127</v>
      </c>
      <c r="P2796">
        <f>IFERROR(ROUND(E2796/L2796,2),"N/A")</f>
        <v>25.4</v>
      </c>
      <c r="Q2796" s="10" t="s">
        <v>8315</v>
      </c>
      <c r="R2796" t="s">
        <v>8316</v>
      </c>
      <c r="S2796" s="15">
        <f t="shared" si="104"/>
        <v>42401.945219907408</v>
      </c>
      <c r="T2796">
        <f t="shared" si="105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300</v>
      </c>
      <c r="E2797" s="8">
        <v>430</v>
      </c>
      <c r="F2797" t="s">
        <v>8218</v>
      </c>
      <c r="G2797" t="s">
        <v>8224</v>
      </c>
      <c r="H2797" t="s">
        <v>8246</v>
      </c>
      <c r="I2797">
        <v>1436110717</v>
      </c>
      <c r="J2797">
        <v>1433518717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143</v>
      </c>
      <c r="P2797">
        <f>IFERROR(ROUND(E2797/L2797,2),"N/A")</f>
        <v>21.5</v>
      </c>
      <c r="Q2797" s="10" t="s">
        <v>8315</v>
      </c>
      <c r="R2797" t="s">
        <v>8316</v>
      </c>
      <c r="S2797" s="15">
        <f t="shared" si="104"/>
        <v>42160.651817129634</v>
      </c>
      <c r="T2797">
        <f t="shared" si="105"/>
        <v>2015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300</v>
      </c>
      <c r="E2798" s="8">
        <v>0</v>
      </c>
      <c r="F2798" t="s">
        <v>8220</v>
      </c>
      <c r="G2798" t="s">
        <v>8228</v>
      </c>
      <c r="H2798" t="s">
        <v>8250</v>
      </c>
      <c r="I2798">
        <v>1416524325</v>
      </c>
      <c r="J2798">
        <v>1415228325</v>
      </c>
      <c r="K2798" t="b">
        <v>0</v>
      </c>
      <c r="L2798">
        <v>0</v>
      </c>
      <c r="M2798" t="b">
        <v>0</v>
      </c>
      <c r="N2798" t="s">
        <v>8269</v>
      </c>
      <c r="O2798">
        <f>ROUND(E2798/D2798*100,0)</f>
        <v>0</v>
      </c>
      <c r="P2798" t="str">
        <f>IFERROR(ROUND(E2798/L2798,2),"N/A")</f>
        <v>N/A</v>
      </c>
      <c r="Q2798" s="10" t="s">
        <v>8315</v>
      </c>
      <c r="R2798" t="s">
        <v>8316</v>
      </c>
      <c r="S2798" s="15">
        <f t="shared" si="104"/>
        <v>41948.957465277781</v>
      </c>
      <c r="T2798">
        <f t="shared" si="105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300</v>
      </c>
      <c r="E2799" s="8">
        <v>86</v>
      </c>
      <c r="F2799" t="s">
        <v>8220</v>
      </c>
      <c r="G2799" t="s">
        <v>8224</v>
      </c>
      <c r="H2799" t="s">
        <v>8246</v>
      </c>
      <c r="I2799">
        <v>1469113351</v>
      </c>
      <c r="J2799">
        <v>1463929351</v>
      </c>
      <c r="K2799" t="b">
        <v>0</v>
      </c>
      <c r="L2799">
        <v>6</v>
      </c>
      <c r="M2799" t="b">
        <v>0</v>
      </c>
      <c r="N2799" t="s">
        <v>8269</v>
      </c>
      <c r="O2799">
        <f>ROUND(E2799/D2799*100,0)</f>
        <v>29</v>
      </c>
      <c r="P2799">
        <f>IFERROR(ROUND(E2799/L2799,2),"N/A")</f>
        <v>14.33</v>
      </c>
      <c r="Q2799" s="10" t="s">
        <v>8315</v>
      </c>
      <c r="R2799" t="s">
        <v>8316</v>
      </c>
      <c r="S2799" s="15">
        <f t="shared" si="104"/>
        <v>42512.626747685179</v>
      </c>
      <c r="T2799">
        <f t="shared" si="105"/>
        <v>2016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315</v>
      </c>
      <c r="E2800" s="8">
        <v>469</v>
      </c>
      <c r="F2800" t="s">
        <v>8218</v>
      </c>
      <c r="G2800" t="s">
        <v>8224</v>
      </c>
      <c r="H2800" t="s">
        <v>8246</v>
      </c>
      <c r="I2800">
        <v>1457906400</v>
      </c>
      <c r="J2800">
        <v>1457115427</v>
      </c>
      <c r="K2800" t="b">
        <v>0</v>
      </c>
      <c r="L2800">
        <v>31</v>
      </c>
      <c r="M2800" t="b">
        <v>1</v>
      </c>
      <c r="N2800" t="s">
        <v>8269</v>
      </c>
      <c r="O2800">
        <f>ROUND(E2800/D2800*100,0)</f>
        <v>149</v>
      </c>
      <c r="P2800">
        <f>IFERROR(ROUND(E2800/L2800,2),"N/A")</f>
        <v>15.13</v>
      </c>
      <c r="Q2800" s="10" t="s">
        <v>8315</v>
      </c>
      <c r="R2800" t="s">
        <v>8316</v>
      </c>
      <c r="S2800" s="15">
        <f t="shared" si="104"/>
        <v>42433.761886574073</v>
      </c>
      <c r="T2800">
        <f t="shared" si="105"/>
        <v>2016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333</v>
      </c>
      <c r="E2801" s="8">
        <v>430</v>
      </c>
      <c r="F2801" t="s">
        <v>8218</v>
      </c>
      <c r="G2801" t="s">
        <v>8224</v>
      </c>
      <c r="H2801" t="s">
        <v>8246</v>
      </c>
      <c r="I2801">
        <v>1448922600</v>
      </c>
      <c r="J2801">
        <v>1446352529</v>
      </c>
      <c r="K2801" t="b">
        <v>0</v>
      </c>
      <c r="L2801">
        <v>14</v>
      </c>
      <c r="M2801" t="b">
        <v>1</v>
      </c>
      <c r="N2801" t="s">
        <v>8269</v>
      </c>
      <c r="O2801">
        <f>ROUND(E2801/D2801*100,0)</f>
        <v>129</v>
      </c>
      <c r="P2801">
        <f>IFERROR(ROUND(E2801/L2801,2),"N/A")</f>
        <v>30.71</v>
      </c>
      <c r="Q2801" s="10" t="s">
        <v>8315</v>
      </c>
      <c r="R2801" t="s">
        <v>8316</v>
      </c>
      <c r="S2801" s="15">
        <f t="shared" si="104"/>
        <v>42309.191307870366</v>
      </c>
      <c r="T2801">
        <f t="shared" si="105"/>
        <v>2015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350</v>
      </c>
      <c r="E2802" s="8">
        <v>558</v>
      </c>
      <c r="F2802" t="s">
        <v>8218</v>
      </c>
      <c r="G2802" t="s">
        <v>8224</v>
      </c>
      <c r="H2802" t="s">
        <v>8246</v>
      </c>
      <c r="I2802">
        <v>1476632178</v>
      </c>
      <c r="J2802">
        <v>1473953778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159</v>
      </c>
      <c r="P2802">
        <f>IFERROR(ROUND(E2802/L2802,2),"N/A")</f>
        <v>18</v>
      </c>
      <c r="Q2802" s="10" t="s">
        <v>8315</v>
      </c>
      <c r="R2802" t="s">
        <v>8316</v>
      </c>
      <c r="S2802" s="15">
        <f t="shared" si="104"/>
        <v>42628.650208333333</v>
      </c>
      <c r="T2802">
        <f t="shared" si="105"/>
        <v>2016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350</v>
      </c>
      <c r="E2803" s="8">
        <v>481.5</v>
      </c>
      <c r="F2803" t="s">
        <v>8218</v>
      </c>
      <c r="G2803" t="s">
        <v>8224</v>
      </c>
      <c r="H2803" t="s">
        <v>8246</v>
      </c>
      <c r="I2803">
        <v>1456876740</v>
      </c>
      <c r="J2803">
        <v>1455063886</v>
      </c>
      <c r="K2803" t="b">
        <v>0</v>
      </c>
      <c r="L2803">
        <v>17</v>
      </c>
      <c r="M2803" t="b">
        <v>1</v>
      </c>
      <c r="N2803" t="s">
        <v>8269</v>
      </c>
      <c r="O2803">
        <f>ROUND(E2803/D2803*100,0)</f>
        <v>138</v>
      </c>
      <c r="P2803">
        <f>IFERROR(ROUND(E2803/L2803,2),"N/A")</f>
        <v>28.32</v>
      </c>
      <c r="Q2803" s="10" t="s">
        <v>8315</v>
      </c>
      <c r="R2803" t="s">
        <v>8316</v>
      </c>
      <c r="S2803" s="15">
        <f t="shared" si="104"/>
        <v>42410.017199074078</v>
      </c>
      <c r="T2803">
        <f t="shared" si="105"/>
        <v>2016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350</v>
      </c>
      <c r="E2804" s="8">
        <v>593</v>
      </c>
      <c r="F2804" t="s">
        <v>8218</v>
      </c>
      <c r="G2804" t="s">
        <v>8223</v>
      </c>
      <c r="H2804" t="s">
        <v>8245</v>
      </c>
      <c r="I2804">
        <v>1411980020</v>
      </c>
      <c r="J2804">
        <v>1409388020</v>
      </c>
      <c r="K2804" t="b">
        <v>0</v>
      </c>
      <c r="L2804">
        <v>13</v>
      </c>
      <c r="M2804" t="b">
        <v>1</v>
      </c>
      <c r="N2804" t="s">
        <v>8269</v>
      </c>
      <c r="O2804">
        <f>ROUND(E2804/D2804*100,0)</f>
        <v>169</v>
      </c>
      <c r="P2804">
        <f>IFERROR(ROUND(E2804/L2804,2),"N/A")</f>
        <v>45.62</v>
      </c>
      <c r="Q2804" s="10" t="s">
        <v>8315</v>
      </c>
      <c r="R2804" t="s">
        <v>8316</v>
      </c>
      <c r="S2804" s="15">
        <f t="shared" si="104"/>
        <v>41881.361342592594</v>
      </c>
      <c r="T2804">
        <f t="shared" si="105"/>
        <v>2014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350</v>
      </c>
      <c r="E2805" s="8">
        <v>504</v>
      </c>
      <c r="F2805" t="s">
        <v>8218</v>
      </c>
      <c r="G2805" t="s">
        <v>8224</v>
      </c>
      <c r="H2805" t="s">
        <v>8246</v>
      </c>
      <c r="I2805">
        <v>1435352400</v>
      </c>
      <c r="J2805">
        <v>1431718575</v>
      </c>
      <c r="K2805" t="b">
        <v>0</v>
      </c>
      <c r="L2805">
        <v>22</v>
      </c>
      <c r="M2805" t="b">
        <v>1</v>
      </c>
      <c r="N2805" t="s">
        <v>8269</v>
      </c>
      <c r="O2805">
        <f>ROUND(E2805/D2805*100,0)</f>
        <v>144</v>
      </c>
      <c r="P2805">
        <f>IFERROR(ROUND(E2805/L2805,2),"N/A")</f>
        <v>22.91</v>
      </c>
      <c r="Q2805" s="10" t="s">
        <v>8315</v>
      </c>
      <c r="R2805" t="s">
        <v>8316</v>
      </c>
      <c r="S2805" s="15">
        <f t="shared" si="104"/>
        <v>42139.816840277781</v>
      </c>
      <c r="T2805">
        <f t="shared" si="105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350</v>
      </c>
      <c r="E2806" s="8">
        <v>355</v>
      </c>
      <c r="F2806" t="s">
        <v>8218</v>
      </c>
      <c r="G2806" t="s">
        <v>8223</v>
      </c>
      <c r="H2806" t="s">
        <v>8245</v>
      </c>
      <c r="I2806">
        <v>1440820740</v>
      </c>
      <c r="J2806">
        <v>1439567660</v>
      </c>
      <c r="K2806" t="b">
        <v>0</v>
      </c>
      <c r="L2806">
        <v>6</v>
      </c>
      <c r="M2806" t="b">
        <v>1</v>
      </c>
      <c r="N2806" t="s">
        <v>8269</v>
      </c>
      <c r="O2806">
        <f>ROUND(E2806/D2806*100,0)</f>
        <v>101</v>
      </c>
      <c r="P2806">
        <f>IFERROR(ROUND(E2806/L2806,2),"N/A")</f>
        <v>59.17</v>
      </c>
      <c r="Q2806" s="10" t="s">
        <v>8315</v>
      </c>
      <c r="R2806" t="s">
        <v>8316</v>
      </c>
      <c r="S2806" s="15">
        <f t="shared" si="104"/>
        <v>42230.662731481483</v>
      </c>
      <c r="T2806">
        <f t="shared" si="105"/>
        <v>2015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IFERROR(ROUND(E2807/L2807,2),"N/A")</f>
        <v>24.44</v>
      </c>
      <c r="Q2807" s="10" t="s">
        <v>8315</v>
      </c>
      <c r="R2807" t="s">
        <v>8316</v>
      </c>
      <c r="S2807" s="15">
        <f t="shared" si="104"/>
        <v>42213.505474537036</v>
      </c>
      <c r="T2807">
        <f t="shared" si="105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400</v>
      </c>
      <c r="E2808" s="8">
        <v>130</v>
      </c>
      <c r="F2808" t="s">
        <v>8220</v>
      </c>
      <c r="G2808" t="s">
        <v>8223</v>
      </c>
      <c r="H2808" t="s">
        <v>8245</v>
      </c>
      <c r="I2808">
        <v>1426294201</v>
      </c>
      <c r="J2808">
        <v>1423705801</v>
      </c>
      <c r="K2808" t="b">
        <v>0</v>
      </c>
      <c r="L2808">
        <v>5</v>
      </c>
      <c r="M2808" t="b">
        <v>0</v>
      </c>
      <c r="N2808" t="s">
        <v>8269</v>
      </c>
      <c r="O2808">
        <f>ROUND(E2808/D2808*100,0)</f>
        <v>33</v>
      </c>
      <c r="P2808">
        <f>IFERROR(ROUND(E2808/L2808,2),"N/A")</f>
        <v>26</v>
      </c>
      <c r="Q2808" s="10" t="s">
        <v>8315</v>
      </c>
      <c r="R2808" t="s">
        <v>8316</v>
      </c>
      <c r="S2808" s="15">
        <f t="shared" si="104"/>
        <v>42047.07640046296</v>
      </c>
      <c r="T2808">
        <f t="shared" si="105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400</v>
      </c>
      <c r="E2809" s="8">
        <v>450</v>
      </c>
      <c r="F2809" t="s">
        <v>8218</v>
      </c>
      <c r="G2809" t="s">
        <v>8224</v>
      </c>
      <c r="H2809" t="s">
        <v>8246</v>
      </c>
      <c r="I2809">
        <v>1428256277</v>
      </c>
      <c r="J2809">
        <v>1425235877</v>
      </c>
      <c r="K2809" t="b">
        <v>0</v>
      </c>
      <c r="L2809">
        <v>15</v>
      </c>
      <c r="M2809" t="b">
        <v>1</v>
      </c>
      <c r="N2809" t="s">
        <v>8269</v>
      </c>
      <c r="O2809">
        <f>ROUND(E2809/D2809*100,0)</f>
        <v>113</v>
      </c>
      <c r="P2809">
        <f>IFERROR(ROUND(E2809/L2809,2),"N/A")</f>
        <v>30</v>
      </c>
      <c r="Q2809" s="10" t="s">
        <v>8315</v>
      </c>
      <c r="R2809" t="s">
        <v>8316</v>
      </c>
      <c r="S2809" s="15">
        <f t="shared" si="104"/>
        <v>42064.785613425927</v>
      </c>
      <c r="T2809">
        <f t="shared" si="105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400</v>
      </c>
      <c r="E2810" s="8">
        <v>400</v>
      </c>
      <c r="F2810" t="s">
        <v>8218</v>
      </c>
      <c r="G2810" t="s">
        <v>8223</v>
      </c>
      <c r="H2810" t="s">
        <v>8245</v>
      </c>
      <c r="I2810">
        <v>1480140000</v>
      </c>
      <c r="J2810">
        <v>1479186575</v>
      </c>
      <c r="K2810" t="b">
        <v>0</v>
      </c>
      <c r="L2810">
        <v>13</v>
      </c>
      <c r="M2810" t="b">
        <v>1</v>
      </c>
      <c r="N2810" t="s">
        <v>8269</v>
      </c>
      <c r="O2810">
        <f>ROUND(E2810/D2810*100,0)</f>
        <v>100</v>
      </c>
      <c r="P2810">
        <f>IFERROR(ROUND(E2810/L2810,2),"N/A")</f>
        <v>30.77</v>
      </c>
      <c r="Q2810" s="10" t="s">
        <v>8315</v>
      </c>
      <c r="R2810" t="s">
        <v>8316</v>
      </c>
      <c r="S2810" s="15">
        <f t="shared" si="104"/>
        <v>42689.214988425927</v>
      </c>
      <c r="T2810">
        <f t="shared" si="105"/>
        <v>2016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400</v>
      </c>
      <c r="E2811" s="8">
        <v>151</v>
      </c>
      <c r="F2811" t="s">
        <v>8220</v>
      </c>
      <c r="G2811" t="s">
        <v>8224</v>
      </c>
      <c r="H2811" t="s">
        <v>8246</v>
      </c>
      <c r="I2811">
        <v>1400278290</v>
      </c>
      <c r="J2811">
        <v>1399414290</v>
      </c>
      <c r="K2811" t="b">
        <v>0</v>
      </c>
      <c r="L2811">
        <v>13</v>
      </c>
      <c r="M2811" t="b">
        <v>0</v>
      </c>
      <c r="N2811" t="s">
        <v>8269</v>
      </c>
      <c r="O2811">
        <f>ROUND(E2811/D2811*100,0)</f>
        <v>38</v>
      </c>
      <c r="P2811">
        <f>IFERROR(ROUND(E2811/L2811,2),"N/A")</f>
        <v>11.62</v>
      </c>
      <c r="Q2811" s="10" t="s">
        <v>8315</v>
      </c>
      <c r="R2811" t="s">
        <v>8316</v>
      </c>
      <c r="S2811" s="15">
        <f t="shared" si="104"/>
        <v>41765.92465277778</v>
      </c>
      <c r="T2811">
        <f t="shared" si="105"/>
        <v>2014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450</v>
      </c>
      <c r="E2812" s="8">
        <v>485</v>
      </c>
      <c r="F2812" t="s">
        <v>8218</v>
      </c>
      <c r="G2812" t="s">
        <v>8223</v>
      </c>
      <c r="H2812" t="s">
        <v>8245</v>
      </c>
      <c r="I2812">
        <v>1487393940</v>
      </c>
      <c r="J2812">
        <v>1484115418</v>
      </c>
      <c r="K2812" t="b">
        <v>0</v>
      </c>
      <c r="L2812">
        <v>11</v>
      </c>
      <c r="M2812" t="b">
        <v>1</v>
      </c>
      <c r="N2812" t="s">
        <v>8269</v>
      </c>
      <c r="O2812">
        <f>ROUND(E2812/D2812*100,0)</f>
        <v>108</v>
      </c>
      <c r="P2812">
        <f>IFERROR(ROUND(E2812/L2812,2),"N/A")</f>
        <v>44.09</v>
      </c>
      <c r="Q2812" s="10" t="s">
        <v>8315</v>
      </c>
      <c r="R2812" t="s">
        <v>8316</v>
      </c>
      <c r="S2812" s="15">
        <f t="shared" si="104"/>
        <v>42746.261782407411</v>
      </c>
      <c r="T2812">
        <f t="shared" si="105"/>
        <v>2017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500</v>
      </c>
      <c r="E2813" s="8">
        <v>503.22</v>
      </c>
      <c r="F2813" t="s">
        <v>8218</v>
      </c>
      <c r="G2813" t="s">
        <v>8224</v>
      </c>
      <c r="H2813" t="s">
        <v>8246</v>
      </c>
      <c r="I2813">
        <v>1467681107</v>
      </c>
      <c r="J2813">
        <v>1465866707</v>
      </c>
      <c r="K2813" t="b">
        <v>0</v>
      </c>
      <c r="L2813">
        <v>20</v>
      </c>
      <c r="M2813" t="b">
        <v>1</v>
      </c>
      <c r="N2813" t="s">
        <v>8269</v>
      </c>
      <c r="O2813">
        <f>ROUND(E2813/D2813*100,0)</f>
        <v>101</v>
      </c>
      <c r="P2813">
        <f>IFERROR(ROUND(E2813/L2813,2),"N/A")</f>
        <v>25.16</v>
      </c>
      <c r="Q2813" s="10" t="s">
        <v>8315</v>
      </c>
      <c r="R2813" t="s">
        <v>8316</v>
      </c>
      <c r="S2813" s="15">
        <f t="shared" si="104"/>
        <v>42535.049849537041</v>
      </c>
      <c r="T2813">
        <f t="shared" si="105"/>
        <v>2016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</v>
      </c>
      <c r="E2814" s="8">
        <v>610</v>
      </c>
      <c r="F2814" t="s">
        <v>8218</v>
      </c>
      <c r="G2814" t="s">
        <v>8224</v>
      </c>
      <c r="H2814" t="s">
        <v>8246</v>
      </c>
      <c r="I2814">
        <v>1445252400</v>
      </c>
      <c r="J2814">
        <v>1443696797</v>
      </c>
      <c r="K2814" t="b">
        <v>0</v>
      </c>
      <c r="L2814">
        <v>22</v>
      </c>
      <c r="M2814" t="b">
        <v>1</v>
      </c>
      <c r="N2814" t="s">
        <v>8269</v>
      </c>
      <c r="O2814">
        <f>ROUND(E2814/D2814*100,0)</f>
        <v>122</v>
      </c>
      <c r="P2814">
        <f>IFERROR(ROUND(E2814/L2814,2),"N/A")</f>
        <v>27.73</v>
      </c>
      <c r="Q2814" s="10" t="s">
        <v>8315</v>
      </c>
      <c r="R2814" t="s">
        <v>8316</v>
      </c>
      <c r="S2814" s="15">
        <f t="shared" si="104"/>
        <v>42278.453668981485</v>
      </c>
      <c r="T2814">
        <f t="shared" si="105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500</v>
      </c>
      <c r="E2815" s="8">
        <v>666</v>
      </c>
      <c r="F2815" t="s">
        <v>8218</v>
      </c>
      <c r="G2815" t="s">
        <v>8225</v>
      </c>
      <c r="H2815" t="s">
        <v>8247</v>
      </c>
      <c r="I2815">
        <v>1412938800</v>
      </c>
      <c r="J2815">
        <v>1411019409</v>
      </c>
      <c r="K2815" t="b">
        <v>0</v>
      </c>
      <c r="L2815">
        <v>13</v>
      </c>
      <c r="M2815" t="b">
        <v>1</v>
      </c>
      <c r="N2815" t="s">
        <v>8269</v>
      </c>
      <c r="O2815">
        <f>ROUND(E2815/D2815*100,0)</f>
        <v>133</v>
      </c>
      <c r="P2815">
        <f>IFERROR(ROUND(E2815/L2815,2),"N/A")</f>
        <v>51.23</v>
      </c>
      <c r="Q2815" s="10" t="s">
        <v>8315</v>
      </c>
      <c r="R2815" t="s">
        <v>8316</v>
      </c>
      <c r="S2815" s="15">
        <f t="shared" si="104"/>
        <v>41900.243159722224</v>
      </c>
      <c r="T2815">
        <f t="shared" si="105"/>
        <v>2014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500</v>
      </c>
      <c r="E2816" s="8">
        <v>5</v>
      </c>
      <c r="F2816" t="s">
        <v>8220</v>
      </c>
      <c r="G2816" t="s">
        <v>8224</v>
      </c>
      <c r="H2816" t="s">
        <v>8246</v>
      </c>
      <c r="I2816">
        <v>1461406600</v>
      </c>
      <c r="J2816">
        <v>1458814600</v>
      </c>
      <c r="K2816" t="b">
        <v>0</v>
      </c>
      <c r="L2816">
        <v>1</v>
      </c>
      <c r="M2816" t="b">
        <v>0</v>
      </c>
      <c r="N2816" t="s">
        <v>8269</v>
      </c>
      <c r="O2816">
        <f>ROUND(E2816/D2816*100,0)</f>
        <v>1</v>
      </c>
      <c r="P2816">
        <f>IFERROR(ROUND(E2816/L2816,2),"N/A")</f>
        <v>5</v>
      </c>
      <c r="Q2816" s="10" t="s">
        <v>8315</v>
      </c>
      <c r="R2816" t="s">
        <v>8316</v>
      </c>
      <c r="S2816" s="15">
        <f t="shared" si="104"/>
        <v>42453.428240740745</v>
      </c>
      <c r="T2816">
        <f t="shared" si="105"/>
        <v>2016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500</v>
      </c>
      <c r="E2817" s="8">
        <v>23</v>
      </c>
      <c r="F2817" t="s">
        <v>8220</v>
      </c>
      <c r="G2817" t="s">
        <v>8223</v>
      </c>
      <c r="H2817" t="s">
        <v>8245</v>
      </c>
      <c r="I2817">
        <v>1403470800</v>
      </c>
      <c r="J2817">
        <v>1403356792</v>
      </c>
      <c r="K2817" t="b">
        <v>0</v>
      </c>
      <c r="L2817">
        <v>4</v>
      </c>
      <c r="M2817" t="b">
        <v>0</v>
      </c>
      <c r="N2817" t="s">
        <v>8269</v>
      </c>
      <c r="O2817">
        <f>ROUND(E2817/D2817*100,0)</f>
        <v>5</v>
      </c>
      <c r="P2817">
        <f>IFERROR(ROUND(E2817/L2817,2),"N/A")</f>
        <v>5.75</v>
      </c>
      <c r="Q2817" s="10" t="s">
        <v>8315</v>
      </c>
      <c r="R2817" t="s">
        <v>8316</v>
      </c>
      <c r="S2817" s="15">
        <f t="shared" si="104"/>
        <v>41811.555462962962</v>
      </c>
      <c r="T2817">
        <f t="shared" si="105"/>
        <v>2014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500</v>
      </c>
      <c r="E2818" s="8">
        <v>540</v>
      </c>
      <c r="F2818" t="s">
        <v>8221</v>
      </c>
      <c r="G2818" t="s">
        <v>8224</v>
      </c>
      <c r="H2818" t="s">
        <v>8246</v>
      </c>
      <c r="I2818">
        <v>1490358834</v>
      </c>
      <c r="J2818">
        <v>1487770434</v>
      </c>
      <c r="K2818" t="b">
        <v>0</v>
      </c>
      <c r="L2818">
        <v>16</v>
      </c>
      <c r="M2818" t="b">
        <v>0</v>
      </c>
      <c r="N2818" t="s">
        <v>8269</v>
      </c>
      <c r="O2818">
        <f>ROUND(E2818/D2818*100,0)</f>
        <v>108</v>
      </c>
      <c r="P2818">
        <f>IFERROR(ROUND(E2818/L2818,2),"N/A")</f>
        <v>33.75</v>
      </c>
      <c r="Q2818" s="10" t="s">
        <v>8315</v>
      </c>
      <c r="R2818" t="s">
        <v>8316</v>
      </c>
      <c r="S2818" s="15">
        <f t="shared" si="104"/>
        <v>42788.565208333333</v>
      </c>
      <c r="T2818">
        <f t="shared" si="105"/>
        <v>2017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500</v>
      </c>
      <c r="E2819" s="8">
        <v>639</v>
      </c>
      <c r="F2819" t="s">
        <v>8221</v>
      </c>
      <c r="G2819" t="s">
        <v>8224</v>
      </c>
      <c r="H2819" t="s">
        <v>8246</v>
      </c>
      <c r="I2819">
        <v>1491001140</v>
      </c>
      <c r="J2819">
        <v>1487847954</v>
      </c>
      <c r="K2819" t="b">
        <v>0</v>
      </c>
      <c r="L2819">
        <v>22</v>
      </c>
      <c r="M2819" t="b">
        <v>0</v>
      </c>
      <c r="N2819" t="s">
        <v>8269</v>
      </c>
      <c r="O2819">
        <f>ROUND(E2819/D2819*100,0)</f>
        <v>128</v>
      </c>
      <c r="P2819">
        <f>IFERROR(ROUND(E2819/L2819,2),"N/A")</f>
        <v>29.05</v>
      </c>
      <c r="Q2819" s="10" t="s">
        <v>8315</v>
      </c>
      <c r="R2819" t="s">
        <v>8316</v>
      </c>
      <c r="S2819" s="15">
        <f t="shared" ref="S2819:S2882" si="106">(((J2819/60)/60)/24)+DATE(1970,1,1)</f>
        <v>42789.462430555555</v>
      </c>
      <c r="T2819">
        <f t="shared" ref="T2819:T2882" si="107">YEAR(S2819)</f>
        <v>2017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500</v>
      </c>
      <c r="E2820" s="8">
        <v>258</v>
      </c>
      <c r="F2820" t="s">
        <v>8221</v>
      </c>
      <c r="G2820" t="s">
        <v>8232</v>
      </c>
      <c r="H2820" t="s">
        <v>8248</v>
      </c>
      <c r="I2820">
        <v>1492372800</v>
      </c>
      <c r="J2820">
        <v>1488823488</v>
      </c>
      <c r="K2820" t="b">
        <v>0</v>
      </c>
      <c r="L2820">
        <v>8</v>
      </c>
      <c r="M2820" t="b">
        <v>0</v>
      </c>
      <c r="N2820" t="s">
        <v>8269</v>
      </c>
      <c r="O2820">
        <f>ROUND(E2820/D2820*100,0)</f>
        <v>52</v>
      </c>
      <c r="P2820">
        <f>IFERROR(ROUND(E2820/L2820,2),"N/A")</f>
        <v>32.25</v>
      </c>
      <c r="Q2820" s="10" t="s">
        <v>8315</v>
      </c>
      <c r="R2820" t="s">
        <v>8316</v>
      </c>
      <c r="S2820" s="15">
        <f t="shared" si="106"/>
        <v>42800.753333333334</v>
      </c>
      <c r="T2820">
        <f t="shared" si="107"/>
        <v>2017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</v>
      </c>
      <c r="E2821" s="8">
        <v>545</v>
      </c>
      <c r="F2821" t="s">
        <v>8218</v>
      </c>
      <c r="G2821" t="s">
        <v>8224</v>
      </c>
      <c r="H2821" t="s">
        <v>8246</v>
      </c>
      <c r="I2821">
        <v>1402848000</v>
      </c>
      <c r="J2821">
        <v>1400570787</v>
      </c>
      <c r="K2821" t="b">
        <v>1</v>
      </c>
      <c r="L2821">
        <v>15</v>
      </c>
      <c r="M2821" t="b">
        <v>1</v>
      </c>
      <c r="N2821" t="s">
        <v>8269</v>
      </c>
      <c r="O2821">
        <f>ROUND(E2821/D2821*100,0)</f>
        <v>109</v>
      </c>
      <c r="P2821">
        <f>IFERROR(ROUND(E2821/L2821,2),"N/A")</f>
        <v>36.33</v>
      </c>
      <c r="Q2821" s="10" t="s">
        <v>8315</v>
      </c>
      <c r="R2821" t="s">
        <v>8316</v>
      </c>
      <c r="S2821" s="15">
        <f t="shared" si="106"/>
        <v>41779.310034722221</v>
      </c>
      <c r="T2821">
        <f t="shared" si="107"/>
        <v>2014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500</v>
      </c>
      <c r="E2822" s="8">
        <v>665.21</v>
      </c>
      <c r="F2822" t="s">
        <v>8218</v>
      </c>
      <c r="G2822" t="s">
        <v>8224</v>
      </c>
      <c r="H2822" t="s">
        <v>8246</v>
      </c>
      <c r="I2822">
        <v>1487580602</v>
      </c>
      <c r="J2822">
        <v>1485161402</v>
      </c>
      <c r="K2822" t="b">
        <v>0</v>
      </c>
      <c r="L2822">
        <v>25</v>
      </c>
      <c r="M2822" t="b">
        <v>1</v>
      </c>
      <c r="N2822" t="s">
        <v>8269</v>
      </c>
      <c r="O2822">
        <f>ROUND(E2822/D2822*100,0)</f>
        <v>133</v>
      </c>
      <c r="P2822">
        <f>IFERROR(ROUND(E2822/L2822,2),"N/A")</f>
        <v>26.61</v>
      </c>
      <c r="Q2822" s="10" t="s">
        <v>8315</v>
      </c>
      <c r="R2822" t="s">
        <v>8316</v>
      </c>
      <c r="S2822" s="15">
        <f t="shared" si="106"/>
        <v>42758.368078703701</v>
      </c>
      <c r="T2822">
        <f t="shared" si="107"/>
        <v>2017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500</v>
      </c>
      <c r="E2823" s="8">
        <v>570</v>
      </c>
      <c r="F2823" t="s">
        <v>8218</v>
      </c>
      <c r="G2823" t="s">
        <v>8223</v>
      </c>
      <c r="H2823" t="s">
        <v>8245</v>
      </c>
      <c r="I2823">
        <v>1442462340</v>
      </c>
      <c r="J2823">
        <v>1439743900</v>
      </c>
      <c r="K2823" t="b">
        <v>0</v>
      </c>
      <c r="L2823">
        <v>14</v>
      </c>
      <c r="M2823" t="b">
        <v>1</v>
      </c>
      <c r="N2823" t="s">
        <v>8269</v>
      </c>
      <c r="O2823">
        <f>ROUND(E2823/D2823*100,0)</f>
        <v>114</v>
      </c>
      <c r="P2823">
        <f>IFERROR(ROUND(E2823/L2823,2),"N/A")</f>
        <v>40.71</v>
      </c>
      <c r="Q2823" s="10" t="s">
        <v>8315</v>
      </c>
      <c r="R2823" t="s">
        <v>8316</v>
      </c>
      <c r="S2823" s="15">
        <f t="shared" si="106"/>
        <v>42232.702546296292</v>
      </c>
      <c r="T2823">
        <f t="shared" si="107"/>
        <v>2015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500</v>
      </c>
      <c r="E2824" s="8">
        <v>540</v>
      </c>
      <c r="F2824" t="s">
        <v>8218</v>
      </c>
      <c r="G2824" t="s">
        <v>8224</v>
      </c>
      <c r="H2824" t="s">
        <v>8246</v>
      </c>
      <c r="I2824">
        <v>1422712986</v>
      </c>
      <c r="J2824">
        <v>1418824986</v>
      </c>
      <c r="K2824" t="b">
        <v>0</v>
      </c>
      <c r="L2824">
        <v>16</v>
      </c>
      <c r="M2824" t="b">
        <v>1</v>
      </c>
      <c r="N2824" t="s">
        <v>8269</v>
      </c>
      <c r="O2824">
        <f>ROUND(E2824/D2824*100,0)</f>
        <v>108</v>
      </c>
      <c r="P2824">
        <f>IFERROR(ROUND(E2824/L2824,2),"N/A")</f>
        <v>33.75</v>
      </c>
      <c r="Q2824" s="10" t="s">
        <v>8315</v>
      </c>
      <c r="R2824" t="s">
        <v>8316</v>
      </c>
      <c r="S2824" s="15">
        <f t="shared" si="106"/>
        <v>41990.585486111115</v>
      </c>
      <c r="T2824">
        <f t="shared" si="107"/>
        <v>2014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500</v>
      </c>
      <c r="E2825" s="8">
        <v>537</v>
      </c>
      <c r="F2825" t="s">
        <v>8218</v>
      </c>
      <c r="G2825" t="s">
        <v>8223</v>
      </c>
      <c r="H2825" t="s">
        <v>8245</v>
      </c>
      <c r="I2825">
        <v>1413431940</v>
      </c>
      <c r="J2825">
        <v>1412216665</v>
      </c>
      <c r="K2825" t="b">
        <v>0</v>
      </c>
      <c r="L2825">
        <v>15</v>
      </c>
      <c r="M2825" t="b">
        <v>1</v>
      </c>
      <c r="N2825" t="s">
        <v>8269</v>
      </c>
      <c r="O2825">
        <f>ROUND(E2825/D2825*100,0)</f>
        <v>107</v>
      </c>
      <c r="P2825">
        <f>IFERROR(ROUND(E2825/L2825,2),"N/A")</f>
        <v>35.799999999999997</v>
      </c>
      <c r="Q2825" s="10" t="s">
        <v>8315</v>
      </c>
      <c r="R2825" t="s">
        <v>8316</v>
      </c>
      <c r="S2825" s="15">
        <f t="shared" si="106"/>
        <v>41914.100289351853</v>
      </c>
      <c r="T2825">
        <f t="shared" si="107"/>
        <v>2014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500</v>
      </c>
      <c r="E2826" s="8">
        <v>650</v>
      </c>
      <c r="F2826" t="s">
        <v>8218</v>
      </c>
      <c r="G2826" t="s">
        <v>8223</v>
      </c>
      <c r="H2826" t="s">
        <v>8245</v>
      </c>
      <c r="I2826">
        <v>1429317420</v>
      </c>
      <c r="J2826">
        <v>1424226768</v>
      </c>
      <c r="K2826" t="b">
        <v>0</v>
      </c>
      <c r="L2826">
        <v>13</v>
      </c>
      <c r="M2826" t="b">
        <v>1</v>
      </c>
      <c r="N2826" t="s">
        <v>8269</v>
      </c>
      <c r="O2826">
        <f>ROUND(E2826/D2826*100,0)</f>
        <v>130</v>
      </c>
      <c r="P2826">
        <f>IFERROR(ROUND(E2826/L2826,2),"N/A")</f>
        <v>50</v>
      </c>
      <c r="Q2826" s="10" t="s">
        <v>8315</v>
      </c>
      <c r="R2826" t="s">
        <v>8316</v>
      </c>
      <c r="S2826" s="15">
        <f t="shared" si="106"/>
        <v>42053.106111111112</v>
      </c>
      <c r="T2826">
        <f t="shared" si="107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500</v>
      </c>
      <c r="E2827" s="8">
        <v>1575</v>
      </c>
      <c r="F2827" t="s">
        <v>8218</v>
      </c>
      <c r="G2827" t="s">
        <v>8224</v>
      </c>
      <c r="H2827" t="s">
        <v>8246</v>
      </c>
      <c r="I2827">
        <v>1462230000</v>
      </c>
      <c r="J2827">
        <v>1461061350</v>
      </c>
      <c r="K2827" t="b">
        <v>0</v>
      </c>
      <c r="L2827">
        <v>44</v>
      </c>
      <c r="M2827" t="b">
        <v>1</v>
      </c>
      <c r="N2827" t="s">
        <v>8269</v>
      </c>
      <c r="O2827">
        <f>ROUND(E2827/D2827*100,0)</f>
        <v>315</v>
      </c>
      <c r="P2827">
        <f>IFERROR(ROUND(E2827/L2827,2),"N/A")</f>
        <v>35.799999999999997</v>
      </c>
      <c r="Q2827" s="10" t="s">
        <v>8315</v>
      </c>
      <c r="R2827" t="s">
        <v>8316</v>
      </c>
      <c r="S2827" s="15">
        <f t="shared" si="106"/>
        <v>42479.432291666672</v>
      </c>
      <c r="T2827">
        <f t="shared" si="107"/>
        <v>2016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500</v>
      </c>
      <c r="E2828" s="8">
        <v>1090</v>
      </c>
      <c r="F2828" t="s">
        <v>8218</v>
      </c>
      <c r="G2828" t="s">
        <v>8223</v>
      </c>
      <c r="H2828" t="s">
        <v>8245</v>
      </c>
      <c r="I2828">
        <v>1425704100</v>
      </c>
      <c r="J2828">
        <v>1424484717</v>
      </c>
      <c r="K2828" t="b">
        <v>0</v>
      </c>
      <c r="L2828">
        <v>20</v>
      </c>
      <c r="M2828" t="b">
        <v>1</v>
      </c>
      <c r="N2828" t="s">
        <v>8269</v>
      </c>
      <c r="O2828">
        <f>ROUND(E2828/D2828*100,0)</f>
        <v>218</v>
      </c>
      <c r="P2828">
        <f>IFERROR(ROUND(E2828/L2828,2),"N/A")</f>
        <v>54.5</v>
      </c>
      <c r="Q2828" s="10" t="s">
        <v>8315</v>
      </c>
      <c r="R2828" t="s">
        <v>8316</v>
      </c>
      <c r="S2828" s="15">
        <f t="shared" si="106"/>
        <v>42056.091631944444</v>
      </c>
      <c r="T2828">
        <f t="shared" si="107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500</v>
      </c>
      <c r="E2829" s="8">
        <v>1105</v>
      </c>
      <c r="F2829" t="s">
        <v>8218</v>
      </c>
      <c r="G2829" t="s">
        <v>8223</v>
      </c>
      <c r="H2829" t="s">
        <v>8245</v>
      </c>
      <c r="I2829">
        <v>1431481037</v>
      </c>
      <c r="J2829">
        <v>1428889037</v>
      </c>
      <c r="K2829" t="b">
        <v>0</v>
      </c>
      <c r="L2829">
        <v>18</v>
      </c>
      <c r="M2829" t="b">
        <v>1</v>
      </c>
      <c r="N2829" t="s">
        <v>8269</v>
      </c>
      <c r="O2829">
        <f>ROUND(E2829/D2829*100,0)</f>
        <v>221</v>
      </c>
      <c r="P2829">
        <f>IFERROR(ROUND(E2829/L2829,2),"N/A")</f>
        <v>61.39</v>
      </c>
      <c r="Q2829" s="10" t="s">
        <v>8315</v>
      </c>
      <c r="R2829" t="s">
        <v>8316</v>
      </c>
      <c r="S2829" s="15">
        <f t="shared" si="106"/>
        <v>42107.067557870367</v>
      </c>
      <c r="T2829">
        <f t="shared" si="107"/>
        <v>2015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500</v>
      </c>
      <c r="E2830" s="8">
        <v>1115</v>
      </c>
      <c r="F2830" t="s">
        <v>8218</v>
      </c>
      <c r="G2830" t="s">
        <v>8223</v>
      </c>
      <c r="H2830" t="s">
        <v>8245</v>
      </c>
      <c r="I2830">
        <v>1407536880</v>
      </c>
      <c r="J2830">
        <v>1404997548</v>
      </c>
      <c r="K2830" t="b">
        <v>0</v>
      </c>
      <c r="L2830">
        <v>18</v>
      </c>
      <c r="M2830" t="b">
        <v>1</v>
      </c>
      <c r="N2830" t="s">
        <v>8269</v>
      </c>
      <c r="O2830">
        <f>ROUND(E2830/D2830*100,0)</f>
        <v>223</v>
      </c>
      <c r="P2830">
        <f>IFERROR(ROUND(E2830/L2830,2),"N/A")</f>
        <v>61.94</v>
      </c>
      <c r="Q2830" s="10" t="s">
        <v>8315</v>
      </c>
      <c r="R2830" t="s">
        <v>8316</v>
      </c>
      <c r="S2830" s="15">
        <f t="shared" si="106"/>
        <v>41830.545694444445</v>
      </c>
      <c r="T2830">
        <f t="shared" si="107"/>
        <v>2014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500</v>
      </c>
      <c r="E2831" s="8">
        <v>500</v>
      </c>
      <c r="F2831" t="s">
        <v>8218</v>
      </c>
      <c r="G2831" t="s">
        <v>8224</v>
      </c>
      <c r="H2831" t="s">
        <v>8246</v>
      </c>
      <c r="I2831">
        <v>1462565855</v>
      </c>
      <c r="J2831">
        <v>1458245855</v>
      </c>
      <c r="K2831" t="b">
        <v>0</v>
      </c>
      <c r="L2831">
        <v>12</v>
      </c>
      <c r="M2831" t="b">
        <v>1</v>
      </c>
      <c r="N2831" t="s">
        <v>8269</v>
      </c>
      <c r="O2831">
        <f>ROUND(E2831/D2831*100,0)</f>
        <v>100</v>
      </c>
      <c r="P2831">
        <f>IFERROR(ROUND(E2831/L2831,2),"N/A")</f>
        <v>41.67</v>
      </c>
      <c r="Q2831" s="10" t="s">
        <v>8315</v>
      </c>
      <c r="R2831" t="s">
        <v>8316</v>
      </c>
      <c r="S2831" s="15">
        <f t="shared" si="106"/>
        <v>42446.845543981486</v>
      </c>
      <c r="T2831">
        <f t="shared" si="107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500</v>
      </c>
      <c r="E2832" s="8">
        <v>920</v>
      </c>
      <c r="F2832" t="s">
        <v>8218</v>
      </c>
      <c r="G2832" t="s">
        <v>8224</v>
      </c>
      <c r="H2832" t="s">
        <v>8246</v>
      </c>
      <c r="I2832">
        <v>1433009400</v>
      </c>
      <c r="J2832">
        <v>1431795944</v>
      </c>
      <c r="K2832" t="b">
        <v>0</v>
      </c>
      <c r="L2832">
        <v>38</v>
      </c>
      <c r="M2832" t="b">
        <v>1</v>
      </c>
      <c r="N2832" t="s">
        <v>8269</v>
      </c>
      <c r="O2832">
        <f>ROUND(E2832/D2832*100,0)</f>
        <v>184</v>
      </c>
      <c r="P2832">
        <f>IFERROR(ROUND(E2832/L2832,2),"N/A")</f>
        <v>24.21</v>
      </c>
      <c r="Q2832" s="10" t="s">
        <v>8315</v>
      </c>
      <c r="R2832" t="s">
        <v>8316</v>
      </c>
      <c r="S2832" s="15">
        <f t="shared" si="106"/>
        <v>42140.712314814817</v>
      </c>
      <c r="T2832">
        <f t="shared" si="107"/>
        <v>2015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500</v>
      </c>
      <c r="E2833" s="8">
        <v>610</v>
      </c>
      <c r="F2833" t="s">
        <v>8218</v>
      </c>
      <c r="G2833" t="s">
        <v>8223</v>
      </c>
      <c r="H2833" t="s">
        <v>8245</v>
      </c>
      <c r="I2833">
        <v>1434542702</v>
      </c>
      <c r="J2833">
        <v>1432814702</v>
      </c>
      <c r="K2833" t="b">
        <v>0</v>
      </c>
      <c r="L2833">
        <v>3</v>
      </c>
      <c r="M2833" t="b">
        <v>1</v>
      </c>
      <c r="N2833" t="s">
        <v>8269</v>
      </c>
      <c r="O2833">
        <f>ROUND(E2833/D2833*100,0)</f>
        <v>122</v>
      </c>
      <c r="P2833">
        <f>IFERROR(ROUND(E2833/L2833,2),"N/A")</f>
        <v>203.33</v>
      </c>
      <c r="Q2833" s="10" t="s">
        <v>8315</v>
      </c>
      <c r="R2833" t="s">
        <v>8316</v>
      </c>
      <c r="S2833" s="15">
        <f t="shared" si="106"/>
        <v>42152.503495370373</v>
      </c>
      <c r="T2833">
        <f t="shared" si="107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500</v>
      </c>
      <c r="E2834" s="8">
        <v>1055</v>
      </c>
      <c r="F2834" t="s">
        <v>8218</v>
      </c>
      <c r="G2834" t="s">
        <v>8223</v>
      </c>
      <c r="H2834" t="s">
        <v>8245</v>
      </c>
      <c r="I2834">
        <v>1405727304</v>
      </c>
      <c r="J2834">
        <v>1403135304</v>
      </c>
      <c r="K2834" t="b">
        <v>0</v>
      </c>
      <c r="L2834">
        <v>18</v>
      </c>
      <c r="M2834" t="b">
        <v>1</v>
      </c>
      <c r="N2834" t="s">
        <v>8269</v>
      </c>
      <c r="O2834">
        <f>ROUND(E2834/D2834*100,0)</f>
        <v>211</v>
      </c>
      <c r="P2834">
        <f>IFERROR(ROUND(E2834/L2834,2),"N/A")</f>
        <v>58.61</v>
      </c>
      <c r="Q2834" s="10" t="s">
        <v>8315</v>
      </c>
      <c r="R2834" t="s">
        <v>8316</v>
      </c>
      <c r="S2834" s="15">
        <f t="shared" si="106"/>
        <v>41808.991944444446</v>
      </c>
      <c r="T2834">
        <f t="shared" si="107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500</v>
      </c>
      <c r="E2835" s="8">
        <v>618</v>
      </c>
      <c r="F2835" t="s">
        <v>8218</v>
      </c>
      <c r="G2835" t="s">
        <v>8224</v>
      </c>
      <c r="H2835" t="s">
        <v>8246</v>
      </c>
      <c r="I2835">
        <v>1469998680</v>
      </c>
      <c r="J2835">
        <v>1466710358</v>
      </c>
      <c r="K2835" t="b">
        <v>0</v>
      </c>
      <c r="L2835">
        <v>21</v>
      </c>
      <c r="M2835" t="b">
        <v>1</v>
      </c>
      <c r="N2835" t="s">
        <v>8269</v>
      </c>
      <c r="O2835">
        <f>ROUND(E2835/D2835*100,0)</f>
        <v>124</v>
      </c>
      <c r="P2835">
        <f>IFERROR(ROUND(E2835/L2835,2),"N/A")</f>
        <v>29.43</v>
      </c>
      <c r="Q2835" s="10" t="s">
        <v>8315</v>
      </c>
      <c r="R2835" t="s">
        <v>8316</v>
      </c>
      <c r="S2835" s="15">
        <f t="shared" si="106"/>
        <v>42544.814328703709</v>
      </c>
      <c r="T2835">
        <f t="shared" si="107"/>
        <v>2016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500</v>
      </c>
      <c r="E2836" s="8">
        <v>650</v>
      </c>
      <c r="F2836" t="s">
        <v>8218</v>
      </c>
      <c r="G2836" t="s">
        <v>8223</v>
      </c>
      <c r="H2836" t="s">
        <v>8245</v>
      </c>
      <c r="I2836">
        <v>1425099540</v>
      </c>
      <c r="J2836">
        <v>1424280938</v>
      </c>
      <c r="K2836" t="b">
        <v>0</v>
      </c>
      <c r="L2836">
        <v>14</v>
      </c>
      <c r="M2836" t="b">
        <v>1</v>
      </c>
      <c r="N2836" t="s">
        <v>8269</v>
      </c>
      <c r="O2836">
        <f>ROUND(E2836/D2836*100,0)</f>
        <v>130</v>
      </c>
      <c r="P2836">
        <f>IFERROR(ROUND(E2836/L2836,2),"N/A")</f>
        <v>46.43</v>
      </c>
      <c r="Q2836" s="10" t="s">
        <v>8315</v>
      </c>
      <c r="R2836" t="s">
        <v>8316</v>
      </c>
      <c r="S2836" s="15">
        <f t="shared" si="106"/>
        <v>42053.733078703706</v>
      </c>
      <c r="T2836">
        <f t="shared" si="107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500</v>
      </c>
      <c r="E2837" s="8">
        <v>760</v>
      </c>
      <c r="F2837" t="s">
        <v>8218</v>
      </c>
      <c r="G2837" t="s">
        <v>8224</v>
      </c>
      <c r="H2837" t="s">
        <v>8246</v>
      </c>
      <c r="I2837">
        <v>1427990071</v>
      </c>
      <c r="J2837">
        <v>1422809671</v>
      </c>
      <c r="K2837" t="b">
        <v>0</v>
      </c>
      <c r="L2837">
        <v>39</v>
      </c>
      <c r="M2837" t="b">
        <v>1</v>
      </c>
      <c r="N2837" t="s">
        <v>8269</v>
      </c>
      <c r="O2837">
        <f>ROUND(E2837/D2837*100,0)</f>
        <v>152</v>
      </c>
      <c r="P2837">
        <f>IFERROR(ROUND(E2837/L2837,2),"N/A")</f>
        <v>19.489999999999998</v>
      </c>
      <c r="Q2837" s="10" t="s">
        <v>8315</v>
      </c>
      <c r="R2837" t="s">
        <v>8316</v>
      </c>
      <c r="S2837" s="15">
        <f t="shared" si="106"/>
        <v>42036.704525462963</v>
      </c>
      <c r="T2837">
        <f t="shared" si="107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500</v>
      </c>
      <c r="E2838" s="8">
        <v>631</v>
      </c>
      <c r="F2838" t="s">
        <v>8218</v>
      </c>
      <c r="G2838" t="s">
        <v>8224</v>
      </c>
      <c r="H2838" t="s">
        <v>8246</v>
      </c>
      <c r="I2838">
        <v>1463743860</v>
      </c>
      <c r="J2838">
        <v>1461151860</v>
      </c>
      <c r="K2838" t="b">
        <v>0</v>
      </c>
      <c r="L2838">
        <v>36</v>
      </c>
      <c r="M2838" t="b">
        <v>1</v>
      </c>
      <c r="N2838" t="s">
        <v>8269</v>
      </c>
      <c r="O2838">
        <f>ROUND(E2838/D2838*100,0)</f>
        <v>126</v>
      </c>
      <c r="P2838">
        <f>IFERROR(ROUND(E2838/L2838,2),"N/A")</f>
        <v>17.53</v>
      </c>
      <c r="Q2838" s="10" t="s">
        <v>8315</v>
      </c>
      <c r="R2838" t="s">
        <v>8316</v>
      </c>
      <c r="S2838" s="15">
        <f t="shared" si="106"/>
        <v>42480.479861111111</v>
      </c>
      <c r="T2838">
        <f t="shared" si="107"/>
        <v>2016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500</v>
      </c>
      <c r="E2839" s="8">
        <v>950</v>
      </c>
      <c r="F2839" t="s">
        <v>8218</v>
      </c>
      <c r="G2839" t="s">
        <v>8224</v>
      </c>
      <c r="H2839" t="s">
        <v>8246</v>
      </c>
      <c r="I2839">
        <v>1408106352</v>
      </c>
      <c r="J2839">
        <v>1406896752</v>
      </c>
      <c r="K2839" t="b">
        <v>0</v>
      </c>
      <c r="L2839">
        <v>19</v>
      </c>
      <c r="M2839" t="b">
        <v>1</v>
      </c>
      <c r="N2839" t="s">
        <v>8269</v>
      </c>
      <c r="O2839">
        <f>ROUND(E2839/D2839*100,0)</f>
        <v>190</v>
      </c>
      <c r="P2839">
        <f>IFERROR(ROUND(E2839/L2839,2),"N/A")</f>
        <v>50</v>
      </c>
      <c r="Q2839" s="10" t="s">
        <v>8315</v>
      </c>
      <c r="R2839" t="s">
        <v>8316</v>
      </c>
      <c r="S2839" s="15">
        <f t="shared" si="106"/>
        <v>41852.527222222219</v>
      </c>
      <c r="T2839">
        <f t="shared" si="107"/>
        <v>2014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500</v>
      </c>
      <c r="E2840" s="8">
        <v>695</v>
      </c>
      <c r="F2840" t="s">
        <v>8218</v>
      </c>
      <c r="G2840" t="s">
        <v>8223</v>
      </c>
      <c r="H2840" t="s">
        <v>8245</v>
      </c>
      <c r="I2840">
        <v>1477710000</v>
      </c>
      <c r="J2840">
        <v>1475248279</v>
      </c>
      <c r="K2840" t="b">
        <v>0</v>
      </c>
      <c r="L2840">
        <v>12</v>
      </c>
      <c r="M2840" t="b">
        <v>1</v>
      </c>
      <c r="N2840" t="s">
        <v>8269</v>
      </c>
      <c r="O2840">
        <f>ROUND(E2840/D2840*100,0)</f>
        <v>139</v>
      </c>
      <c r="P2840">
        <f>IFERROR(ROUND(E2840/L2840,2),"N/A")</f>
        <v>57.92</v>
      </c>
      <c r="Q2840" s="10" t="s">
        <v>8315</v>
      </c>
      <c r="R2840" t="s">
        <v>8316</v>
      </c>
      <c r="S2840" s="15">
        <f t="shared" si="106"/>
        <v>42643.632858796293</v>
      </c>
      <c r="T2840">
        <f t="shared" si="107"/>
        <v>2016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500</v>
      </c>
      <c r="E2841" s="8">
        <v>1073</v>
      </c>
      <c r="F2841" t="s">
        <v>8218</v>
      </c>
      <c r="G2841" t="s">
        <v>8224</v>
      </c>
      <c r="H2841" t="s">
        <v>8246</v>
      </c>
      <c r="I2841">
        <v>1409515200</v>
      </c>
      <c r="J2841">
        <v>1405971690</v>
      </c>
      <c r="K2841" t="b">
        <v>0</v>
      </c>
      <c r="L2841">
        <v>30</v>
      </c>
      <c r="M2841" t="b">
        <v>1</v>
      </c>
      <c r="N2841" t="s">
        <v>8269</v>
      </c>
      <c r="O2841">
        <f>ROUND(E2841/D2841*100,0)</f>
        <v>215</v>
      </c>
      <c r="P2841">
        <f>IFERROR(ROUND(E2841/L2841,2),"N/A")</f>
        <v>35.770000000000003</v>
      </c>
      <c r="Q2841" s="10" t="s">
        <v>8315</v>
      </c>
      <c r="R2841" t="s">
        <v>8316</v>
      </c>
      <c r="S2841" s="15">
        <f t="shared" si="106"/>
        <v>41841.820486111108</v>
      </c>
      <c r="T2841">
        <f t="shared" si="107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500</v>
      </c>
      <c r="E2842" s="8">
        <v>791</v>
      </c>
      <c r="F2842" t="s">
        <v>8218</v>
      </c>
      <c r="G2842" t="s">
        <v>8223</v>
      </c>
      <c r="H2842" t="s">
        <v>8245</v>
      </c>
      <c r="I2842">
        <v>1431928784</v>
      </c>
      <c r="J2842">
        <v>1430114384</v>
      </c>
      <c r="K2842" t="b">
        <v>0</v>
      </c>
      <c r="L2842">
        <v>10</v>
      </c>
      <c r="M2842" t="b">
        <v>1</v>
      </c>
      <c r="N2842" t="s">
        <v>8269</v>
      </c>
      <c r="O2842">
        <f>ROUND(E2842/D2842*100,0)</f>
        <v>158</v>
      </c>
      <c r="P2842">
        <f>IFERROR(ROUND(E2842/L2842,2),"N/A")</f>
        <v>79.099999999999994</v>
      </c>
      <c r="Q2842" s="10" t="s">
        <v>8315</v>
      </c>
      <c r="R2842" t="s">
        <v>8316</v>
      </c>
      <c r="S2842" s="15">
        <f t="shared" si="106"/>
        <v>42121.249814814815</v>
      </c>
      <c r="T2842">
        <f t="shared" si="107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500</v>
      </c>
      <c r="E2843" s="8">
        <v>550</v>
      </c>
      <c r="F2843" t="s">
        <v>8218</v>
      </c>
      <c r="G2843" t="s">
        <v>8223</v>
      </c>
      <c r="H2843" t="s">
        <v>8245</v>
      </c>
      <c r="I2843">
        <v>1422853140</v>
      </c>
      <c r="J2843">
        <v>1421439552</v>
      </c>
      <c r="K2843" t="b">
        <v>0</v>
      </c>
      <c r="L2843">
        <v>10</v>
      </c>
      <c r="M2843" t="b">
        <v>1</v>
      </c>
      <c r="N2843" t="s">
        <v>8269</v>
      </c>
      <c r="O2843">
        <f>ROUND(E2843/D2843*100,0)</f>
        <v>110</v>
      </c>
      <c r="P2843">
        <f>IFERROR(ROUND(E2843/L2843,2),"N/A")</f>
        <v>55</v>
      </c>
      <c r="Q2843" s="10" t="s">
        <v>8315</v>
      </c>
      <c r="R2843" t="s">
        <v>8316</v>
      </c>
      <c r="S2843" s="15">
        <f t="shared" si="106"/>
        <v>42020.846666666665</v>
      </c>
      <c r="T2843">
        <f t="shared" si="107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500</v>
      </c>
      <c r="E2844" s="8">
        <v>530</v>
      </c>
      <c r="F2844" t="s">
        <v>8218</v>
      </c>
      <c r="G2844" t="s">
        <v>8223</v>
      </c>
      <c r="H2844" t="s">
        <v>8245</v>
      </c>
      <c r="I2844">
        <v>1439136000</v>
      </c>
      <c r="J2844">
        <v>1438188106</v>
      </c>
      <c r="K2844" t="b">
        <v>0</v>
      </c>
      <c r="L2844">
        <v>7</v>
      </c>
      <c r="M2844" t="b">
        <v>1</v>
      </c>
      <c r="N2844" t="s">
        <v>8269</v>
      </c>
      <c r="O2844">
        <f>ROUND(E2844/D2844*100,0)</f>
        <v>106</v>
      </c>
      <c r="P2844">
        <f>IFERROR(ROUND(E2844/L2844,2),"N/A")</f>
        <v>75.709999999999994</v>
      </c>
      <c r="Q2844" s="10" t="s">
        <v>8315</v>
      </c>
      <c r="R2844" t="s">
        <v>8316</v>
      </c>
      <c r="S2844" s="15">
        <f t="shared" si="106"/>
        <v>42214.6956712963</v>
      </c>
      <c r="T2844">
        <f t="shared" si="107"/>
        <v>2015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500</v>
      </c>
      <c r="E2845" s="8">
        <v>660</v>
      </c>
      <c r="F2845" t="s">
        <v>8218</v>
      </c>
      <c r="G2845" t="s">
        <v>8223</v>
      </c>
      <c r="H2845" t="s">
        <v>8245</v>
      </c>
      <c r="I2845">
        <v>1436749200</v>
      </c>
      <c r="J2845">
        <v>1434997018</v>
      </c>
      <c r="K2845" t="b">
        <v>0</v>
      </c>
      <c r="L2845">
        <v>18</v>
      </c>
      <c r="M2845" t="b">
        <v>1</v>
      </c>
      <c r="N2845" t="s">
        <v>8269</v>
      </c>
      <c r="O2845">
        <f>ROUND(E2845/D2845*100,0)</f>
        <v>132</v>
      </c>
      <c r="P2845">
        <f>IFERROR(ROUND(E2845/L2845,2),"N/A")</f>
        <v>36.67</v>
      </c>
      <c r="Q2845" s="10" t="s">
        <v>8315</v>
      </c>
      <c r="R2845" t="s">
        <v>8316</v>
      </c>
      <c r="S2845" s="15">
        <f t="shared" si="106"/>
        <v>42177.761782407411</v>
      </c>
      <c r="T2845">
        <f t="shared" si="107"/>
        <v>2015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500</v>
      </c>
      <c r="E2846" s="8">
        <v>631</v>
      </c>
      <c r="F2846" t="s">
        <v>8218</v>
      </c>
      <c r="G2846" t="s">
        <v>8223</v>
      </c>
      <c r="H2846" t="s">
        <v>8245</v>
      </c>
      <c r="I2846">
        <v>1447269367</v>
      </c>
      <c r="J2846">
        <v>1444673767</v>
      </c>
      <c r="K2846" t="b">
        <v>0</v>
      </c>
      <c r="L2846">
        <v>8</v>
      </c>
      <c r="M2846" t="b">
        <v>1</v>
      </c>
      <c r="N2846" t="s">
        <v>8269</v>
      </c>
      <c r="O2846">
        <f>ROUND(E2846/D2846*100,0)</f>
        <v>126</v>
      </c>
      <c r="P2846">
        <f>IFERROR(ROUND(E2846/L2846,2),"N/A")</f>
        <v>78.88</v>
      </c>
      <c r="Q2846" s="10" t="s">
        <v>8315</v>
      </c>
      <c r="R2846" t="s">
        <v>8316</v>
      </c>
      <c r="S2846" s="15">
        <f t="shared" si="106"/>
        <v>42289.761192129634</v>
      </c>
      <c r="T2846">
        <f t="shared" si="107"/>
        <v>2015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500</v>
      </c>
      <c r="E2847" s="8">
        <v>527.45000000000005</v>
      </c>
      <c r="F2847" t="s">
        <v>8218</v>
      </c>
      <c r="G2847" t="s">
        <v>8224</v>
      </c>
      <c r="H2847" t="s">
        <v>8246</v>
      </c>
      <c r="I2847">
        <v>1470078000</v>
      </c>
      <c r="J2847">
        <v>1467648456</v>
      </c>
      <c r="K2847" t="b">
        <v>0</v>
      </c>
      <c r="L2847">
        <v>25</v>
      </c>
      <c r="M2847" t="b">
        <v>1</v>
      </c>
      <c r="N2847" t="s">
        <v>8269</v>
      </c>
      <c r="O2847">
        <f>ROUND(E2847/D2847*100,0)</f>
        <v>105</v>
      </c>
      <c r="P2847">
        <f>IFERROR(ROUND(E2847/L2847,2),"N/A")</f>
        <v>21.1</v>
      </c>
      <c r="Q2847" s="10" t="s">
        <v>8315</v>
      </c>
      <c r="R2847" t="s">
        <v>8316</v>
      </c>
      <c r="S2847" s="15">
        <f t="shared" si="106"/>
        <v>42555.671944444446</v>
      </c>
      <c r="T2847">
        <f t="shared" si="107"/>
        <v>2016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500</v>
      </c>
      <c r="E2848" s="8">
        <v>500</v>
      </c>
      <c r="F2848" t="s">
        <v>8218</v>
      </c>
      <c r="G2848" t="s">
        <v>8224</v>
      </c>
      <c r="H2848" t="s">
        <v>8246</v>
      </c>
      <c r="I2848">
        <v>1434894082</v>
      </c>
      <c r="J2848">
        <v>1432302082</v>
      </c>
      <c r="K2848" t="b">
        <v>0</v>
      </c>
      <c r="L2848">
        <v>9</v>
      </c>
      <c r="M2848" t="b">
        <v>1</v>
      </c>
      <c r="N2848" t="s">
        <v>8269</v>
      </c>
      <c r="O2848">
        <f>ROUND(E2848/D2848*100,0)</f>
        <v>100</v>
      </c>
      <c r="P2848">
        <f>IFERROR(ROUND(E2848/L2848,2),"N/A")</f>
        <v>55.56</v>
      </c>
      <c r="Q2848" s="10" t="s">
        <v>8315</v>
      </c>
      <c r="R2848" t="s">
        <v>8316</v>
      </c>
      <c r="S2848" s="15">
        <f t="shared" si="106"/>
        <v>42146.570393518516</v>
      </c>
      <c r="T2848">
        <f t="shared" si="107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500</v>
      </c>
      <c r="E2849" s="8">
        <v>500</v>
      </c>
      <c r="F2849" t="s">
        <v>8218</v>
      </c>
      <c r="G2849" t="s">
        <v>8224</v>
      </c>
      <c r="H2849" t="s">
        <v>8246</v>
      </c>
      <c r="I2849">
        <v>1459444656</v>
      </c>
      <c r="J2849">
        <v>1456856256</v>
      </c>
      <c r="K2849" t="b">
        <v>0</v>
      </c>
      <c r="L2849">
        <v>14</v>
      </c>
      <c r="M2849" t="b">
        <v>1</v>
      </c>
      <c r="N2849" t="s">
        <v>8269</v>
      </c>
      <c r="O2849">
        <f>ROUND(E2849/D2849*100,0)</f>
        <v>100</v>
      </c>
      <c r="P2849">
        <f>IFERROR(ROUND(E2849/L2849,2),"N/A")</f>
        <v>35.71</v>
      </c>
      <c r="Q2849" s="10" t="s">
        <v>8315</v>
      </c>
      <c r="R2849" t="s">
        <v>8316</v>
      </c>
      <c r="S2849" s="15">
        <f t="shared" si="106"/>
        <v>42430.762222222227</v>
      </c>
      <c r="T2849">
        <f t="shared" si="107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500</v>
      </c>
      <c r="E2850" s="8">
        <v>633</v>
      </c>
      <c r="F2850" t="s">
        <v>8218</v>
      </c>
      <c r="G2850" t="s">
        <v>8224</v>
      </c>
      <c r="H2850" t="s">
        <v>8246</v>
      </c>
      <c r="I2850">
        <v>1467054000</v>
      </c>
      <c r="J2850">
        <v>1463144254</v>
      </c>
      <c r="K2850" t="b">
        <v>0</v>
      </c>
      <c r="L2850">
        <v>28</v>
      </c>
      <c r="M2850" t="b">
        <v>1</v>
      </c>
      <c r="N2850" t="s">
        <v>8269</v>
      </c>
      <c r="O2850">
        <f>ROUND(E2850/D2850*100,0)</f>
        <v>127</v>
      </c>
      <c r="P2850">
        <f>IFERROR(ROUND(E2850/L2850,2),"N/A")</f>
        <v>22.61</v>
      </c>
      <c r="Q2850" s="10" t="s">
        <v>8315</v>
      </c>
      <c r="R2850" t="s">
        <v>8316</v>
      </c>
      <c r="S2850" s="15">
        <f t="shared" si="106"/>
        <v>42503.539976851855</v>
      </c>
      <c r="T2850">
        <f t="shared" si="107"/>
        <v>2016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1010</v>
      </c>
      <c r="F2851" t="s">
        <v>8218</v>
      </c>
      <c r="G2851" t="s">
        <v>8223</v>
      </c>
      <c r="H2851" t="s">
        <v>8245</v>
      </c>
      <c r="I2851">
        <v>1440892800</v>
      </c>
      <c r="J2851">
        <v>1438715077</v>
      </c>
      <c r="K2851" t="b">
        <v>0</v>
      </c>
      <c r="L2851">
        <v>17</v>
      </c>
      <c r="M2851" t="b">
        <v>1</v>
      </c>
      <c r="N2851" t="s">
        <v>8269</v>
      </c>
      <c r="O2851">
        <f>ROUND(E2851/D2851*100,0)</f>
        <v>202</v>
      </c>
      <c r="P2851">
        <f>IFERROR(ROUND(E2851/L2851,2),"N/A")</f>
        <v>59.41</v>
      </c>
      <c r="Q2851" s="10" t="s">
        <v>8315</v>
      </c>
      <c r="R2851" t="s">
        <v>8316</v>
      </c>
      <c r="S2851" s="15">
        <f t="shared" si="106"/>
        <v>42220.79487268519</v>
      </c>
      <c r="T2851">
        <f t="shared" si="107"/>
        <v>2015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500</v>
      </c>
      <c r="E2852" s="8">
        <v>500</v>
      </c>
      <c r="F2852" t="s">
        <v>8218</v>
      </c>
      <c r="G2852" t="s">
        <v>8224</v>
      </c>
      <c r="H2852" t="s">
        <v>8246</v>
      </c>
      <c r="I2852">
        <v>1454412584</v>
      </c>
      <c r="J2852">
        <v>1452598184</v>
      </c>
      <c r="K2852" t="b">
        <v>0</v>
      </c>
      <c r="L2852">
        <v>17</v>
      </c>
      <c r="M2852" t="b">
        <v>1</v>
      </c>
      <c r="N2852" t="s">
        <v>8269</v>
      </c>
      <c r="O2852">
        <f>ROUND(E2852/D2852*100,0)</f>
        <v>100</v>
      </c>
      <c r="P2852">
        <f>IFERROR(ROUND(E2852/L2852,2),"N/A")</f>
        <v>29.41</v>
      </c>
      <c r="Q2852" s="10" t="s">
        <v>8315</v>
      </c>
      <c r="R2852" t="s">
        <v>8316</v>
      </c>
      <c r="S2852" s="15">
        <f t="shared" si="106"/>
        <v>42381.478981481487</v>
      </c>
      <c r="T2852">
        <f t="shared" si="107"/>
        <v>2016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500</v>
      </c>
      <c r="E2853" s="8">
        <v>520</v>
      </c>
      <c r="F2853" t="s">
        <v>8218</v>
      </c>
      <c r="G2853" t="s">
        <v>8223</v>
      </c>
      <c r="H2853" t="s">
        <v>8245</v>
      </c>
      <c r="I2853">
        <v>1407686340</v>
      </c>
      <c r="J2853">
        <v>1404833442</v>
      </c>
      <c r="K2853" t="b">
        <v>0</v>
      </c>
      <c r="L2853">
        <v>9</v>
      </c>
      <c r="M2853" t="b">
        <v>1</v>
      </c>
      <c r="N2853" t="s">
        <v>8269</v>
      </c>
      <c r="O2853">
        <f>ROUND(E2853/D2853*100,0)</f>
        <v>104</v>
      </c>
      <c r="P2853">
        <f>IFERROR(ROUND(E2853/L2853,2),"N/A")</f>
        <v>57.78</v>
      </c>
      <c r="Q2853" s="10" t="s">
        <v>8315</v>
      </c>
      <c r="R2853" t="s">
        <v>8316</v>
      </c>
      <c r="S2853" s="15">
        <f t="shared" si="106"/>
        <v>41828.646319444444</v>
      </c>
      <c r="T2853">
        <f t="shared" si="107"/>
        <v>2014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</v>
      </c>
      <c r="E2854" s="8">
        <v>606</v>
      </c>
      <c r="F2854" t="s">
        <v>8218</v>
      </c>
      <c r="G2854" t="s">
        <v>8223</v>
      </c>
      <c r="H2854" t="s">
        <v>8245</v>
      </c>
      <c r="I2854">
        <v>1412092800</v>
      </c>
      <c r="J2854">
        <v>1409493800</v>
      </c>
      <c r="K2854" t="b">
        <v>0</v>
      </c>
      <c r="L2854">
        <v>18</v>
      </c>
      <c r="M2854" t="b">
        <v>1</v>
      </c>
      <c r="N2854" t="s">
        <v>8269</v>
      </c>
      <c r="O2854">
        <f>ROUND(E2854/D2854*100,0)</f>
        <v>121</v>
      </c>
      <c r="P2854">
        <f>IFERROR(ROUND(E2854/L2854,2),"N/A")</f>
        <v>33.67</v>
      </c>
      <c r="Q2854" s="10" t="s">
        <v>8315</v>
      </c>
      <c r="R2854" t="s">
        <v>8316</v>
      </c>
      <c r="S2854" s="15">
        <f t="shared" si="106"/>
        <v>41882.585648148146</v>
      </c>
      <c r="T2854">
        <f t="shared" si="107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500</v>
      </c>
      <c r="E2855" s="8">
        <v>570</v>
      </c>
      <c r="F2855" t="s">
        <v>8218</v>
      </c>
      <c r="G2855" t="s">
        <v>8223</v>
      </c>
      <c r="H2855" t="s">
        <v>8245</v>
      </c>
      <c r="I2855">
        <v>1402848000</v>
      </c>
      <c r="J2855">
        <v>1400606573</v>
      </c>
      <c r="K2855" t="b">
        <v>0</v>
      </c>
      <c r="L2855">
        <v>21</v>
      </c>
      <c r="M2855" t="b">
        <v>1</v>
      </c>
      <c r="N2855" t="s">
        <v>8269</v>
      </c>
      <c r="O2855">
        <f>ROUND(E2855/D2855*100,0)</f>
        <v>114</v>
      </c>
      <c r="P2855">
        <f>IFERROR(ROUND(E2855/L2855,2),"N/A")</f>
        <v>27.14</v>
      </c>
      <c r="Q2855" s="10" t="s">
        <v>8315</v>
      </c>
      <c r="R2855" t="s">
        <v>8316</v>
      </c>
      <c r="S2855" s="15">
        <f t="shared" si="106"/>
        <v>41779.724224537036</v>
      </c>
      <c r="T2855">
        <f t="shared" si="107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500</v>
      </c>
      <c r="E2856" s="8">
        <v>1197</v>
      </c>
      <c r="F2856" t="s">
        <v>8218</v>
      </c>
      <c r="G2856" t="s">
        <v>8224</v>
      </c>
      <c r="H2856" t="s">
        <v>8246</v>
      </c>
      <c r="I2856">
        <v>1425057075</v>
      </c>
      <c r="J2856">
        <v>1422465075</v>
      </c>
      <c r="K2856" t="b">
        <v>0</v>
      </c>
      <c r="L2856">
        <v>46</v>
      </c>
      <c r="M2856" t="b">
        <v>1</v>
      </c>
      <c r="N2856" t="s">
        <v>8269</v>
      </c>
      <c r="O2856">
        <f>ROUND(E2856/D2856*100,0)</f>
        <v>239</v>
      </c>
      <c r="P2856">
        <f>IFERROR(ROUND(E2856/L2856,2),"N/A")</f>
        <v>26.02</v>
      </c>
      <c r="Q2856" s="10" t="s">
        <v>8315</v>
      </c>
      <c r="R2856" t="s">
        <v>8316</v>
      </c>
      <c r="S2856" s="15">
        <f t="shared" si="106"/>
        <v>42032.716145833328</v>
      </c>
      <c r="T2856">
        <f t="shared" si="107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500</v>
      </c>
      <c r="E2857" s="8">
        <v>501</v>
      </c>
      <c r="F2857" t="s">
        <v>8218</v>
      </c>
      <c r="G2857" t="s">
        <v>8223</v>
      </c>
      <c r="H2857" t="s">
        <v>8245</v>
      </c>
      <c r="I2857">
        <v>1472676371</v>
      </c>
      <c r="J2857">
        <v>1470948371</v>
      </c>
      <c r="K2857" t="b">
        <v>0</v>
      </c>
      <c r="L2857">
        <v>8</v>
      </c>
      <c r="M2857" t="b">
        <v>1</v>
      </c>
      <c r="N2857" t="s">
        <v>8269</v>
      </c>
      <c r="O2857">
        <f>ROUND(E2857/D2857*100,0)</f>
        <v>100</v>
      </c>
      <c r="P2857">
        <f>IFERROR(ROUND(E2857/L2857,2),"N/A")</f>
        <v>62.63</v>
      </c>
      <c r="Q2857" s="10" t="s">
        <v>8315</v>
      </c>
      <c r="R2857" t="s">
        <v>8316</v>
      </c>
      <c r="S2857" s="15">
        <f t="shared" si="106"/>
        <v>42593.865405092598</v>
      </c>
      <c r="T2857">
        <f t="shared" si="107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500</v>
      </c>
      <c r="E2858" s="8">
        <v>530.11</v>
      </c>
      <c r="F2858" t="s">
        <v>8218</v>
      </c>
      <c r="G2858" t="s">
        <v>8223</v>
      </c>
      <c r="H2858" t="s">
        <v>8245</v>
      </c>
      <c r="I2858">
        <v>1415222545</v>
      </c>
      <c r="J2858">
        <v>1413404545</v>
      </c>
      <c r="K2858" t="b">
        <v>0</v>
      </c>
      <c r="L2858">
        <v>9</v>
      </c>
      <c r="M2858" t="b">
        <v>1</v>
      </c>
      <c r="N2858" t="s">
        <v>8269</v>
      </c>
      <c r="O2858">
        <f>ROUND(E2858/D2858*100,0)</f>
        <v>106</v>
      </c>
      <c r="P2858">
        <f>IFERROR(ROUND(E2858/L2858,2),"N/A")</f>
        <v>58.9</v>
      </c>
      <c r="Q2858" s="10" t="s">
        <v>8315</v>
      </c>
      <c r="R2858" t="s">
        <v>8316</v>
      </c>
      <c r="S2858" s="15">
        <f t="shared" si="106"/>
        <v>41927.848900462966</v>
      </c>
      <c r="T2858">
        <f t="shared" si="107"/>
        <v>2014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500</v>
      </c>
      <c r="E2859" s="8">
        <v>10</v>
      </c>
      <c r="F2859" t="s">
        <v>8220</v>
      </c>
      <c r="G2859" t="s">
        <v>8224</v>
      </c>
      <c r="H2859" t="s">
        <v>8246</v>
      </c>
      <c r="I2859">
        <v>1432328400</v>
      </c>
      <c r="J2859">
        <v>1430734844</v>
      </c>
      <c r="K2859" t="b">
        <v>0</v>
      </c>
      <c r="L2859">
        <v>1</v>
      </c>
      <c r="M2859" t="b">
        <v>0</v>
      </c>
      <c r="N2859" t="s">
        <v>8269</v>
      </c>
      <c r="O2859">
        <f>ROUND(E2859/D2859*100,0)</f>
        <v>2</v>
      </c>
      <c r="P2859">
        <f>IFERROR(ROUND(E2859/L2859,2),"N/A")</f>
        <v>10</v>
      </c>
      <c r="Q2859" s="10" t="s">
        <v>8315</v>
      </c>
      <c r="R2859" t="s">
        <v>8316</v>
      </c>
      <c r="S2859" s="15">
        <f t="shared" si="106"/>
        <v>42128.431064814817</v>
      </c>
      <c r="T2859">
        <f t="shared" si="107"/>
        <v>2015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500</v>
      </c>
      <c r="E2860" s="8">
        <v>100</v>
      </c>
      <c r="F2860" t="s">
        <v>8220</v>
      </c>
      <c r="G2860" t="s">
        <v>8223</v>
      </c>
      <c r="H2860" t="s">
        <v>8245</v>
      </c>
      <c r="I2860">
        <v>1433086082</v>
      </c>
      <c r="J2860">
        <v>1430494082</v>
      </c>
      <c r="K2860" t="b">
        <v>0</v>
      </c>
      <c r="L2860">
        <v>1</v>
      </c>
      <c r="M2860" t="b">
        <v>0</v>
      </c>
      <c r="N2860" t="s">
        <v>8269</v>
      </c>
      <c r="O2860">
        <f>ROUND(E2860/D2860*100,0)</f>
        <v>20</v>
      </c>
      <c r="P2860">
        <f>IFERROR(ROUND(E2860/L2860,2),"N/A")</f>
        <v>100</v>
      </c>
      <c r="Q2860" s="10" t="s">
        <v>8315</v>
      </c>
      <c r="R2860" t="s">
        <v>8316</v>
      </c>
      <c r="S2860" s="15">
        <f t="shared" si="106"/>
        <v>42125.644467592589</v>
      </c>
      <c r="T2860">
        <f t="shared" si="107"/>
        <v>2015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500</v>
      </c>
      <c r="E2861" s="8">
        <v>1</v>
      </c>
      <c r="F2861" t="s">
        <v>8220</v>
      </c>
      <c r="G2861" t="s">
        <v>8223</v>
      </c>
      <c r="H2861" t="s">
        <v>8245</v>
      </c>
      <c r="I2861">
        <v>1412740457</v>
      </c>
      <c r="J2861">
        <v>1410148457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0</v>
      </c>
      <c r="P2861">
        <f>IFERROR(ROUND(E2861/L2861,2),"N/A")</f>
        <v>1</v>
      </c>
      <c r="Q2861" s="10" t="s">
        <v>8315</v>
      </c>
      <c r="R2861" t="s">
        <v>8316</v>
      </c>
      <c r="S2861" s="15">
        <f t="shared" si="106"/>
        <v>41890.16269675926</v>
      </c>
      <c r="T2861">
        <f t="shared" si="107"/>
        <v>2014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500</v>
      </c>
      <c r="E2862" s="8">
        <v>70</v>
      </c>
      <c r="F2862" t="s">
        <v>8220</v>
      </c>
      <c r="G2862" t="s">
        <v>8224</v>
      </c>
      <c r="H2862" t="s">
        <v>8246</v>
      </c>
      <c r="I2862">
        <v>1410987400</v>
      </c>
      <c r="J2862">
        <v>1408395400</v>
      </c>
      <c r="K2862" t="b">
        <v>0</v>
      </c>
      <c r="L2862">
        <v>7</v>
      </c>
      <c r="M2862" t="b">
        <v>0</v>
      </c>
      <c r="N2862" t="s">
        <v>8269</v>
      </c>
      <c r="O2862">
        <f>ROUND(E2862/D2862*100,0)</f>
        <v>14</v>
      </c>
      <c r="P2862">
        <f>IFERROR(ROUND(E2862/L2862,2),"N/A")</f>
        <v>10</v>
      </c>
      <c r="Q2862" s="10" t="s">
        <v>8315</v>
      </c>
      <c r="R2862" t="s">
        <v>8316</v>
      </c>
      <c r="S2862" s="15">
        <f t="shared" si="106"/>
        <v>41869.872685185182</v>
      </c>
      <c r="T2862">
        <f t="shared" si="107"/>
        <v>2014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500</v>
      </c>
      <c r="E2863" s="8">
        <v>300</v>
      </c>
      <c r="F2863" t="s">
        <v>8220</v>
      </c>
      <c r="G2863" t="s">
        <v>8223</v>
      </c>
      <c r="H2863" t="s">
        <v>8245</v>
      </c>
      <c r="I2863">
        <v>1448949540</v>
      </c>
      <c r="J2863">
        <v>1446048367</v>
      </c>
      <c r="K2863" t="b">
        <v>0</v>
      </c>
      <c r="L2863">
        <v>5</v>
      </c>
      <c r="M2863" t="b">
        <v>0</v>
      </c>
      <c r="N2863" t="s">
        <v>8269</v>
      </c>
      <c r="O2863">
        <f>ROUND(E2863/D2863*100,0)</f>
        <v>60</v>
      </c>
      <c r="P2863">
        <f>IFERROR(ROUND(E2863/L2863,2),"N/A")</f>
        <v>60</v>
      </c>
      <c r="Q2863" s="10" t="s">
        <v>8315</v>
      </c>
      <c r="R2863" t="s">
        <v>8316</v>
      </c>
      <c r="S2863" s="15">
        <f t="shared" si="106"/>
        <v>42305.670914351853</v>
      </c>
      <c r="T2863">
        <f t="shared" si="107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500</v>
      </c>
      <c r="E2864" s="8">
        <v>0</v>
      </c>
      <c r="F2864" t="s">
        <v>8220</v>
      </c>
      <c r="G2864" t="s">
        <v>8223</v>
      </c>
      <c r="H2864" t="s">
        <v>8245</v>
      </c>
      <c r="I2864">
        <v>1399618380</v>
      </c>
      <c r="J2864">
        <v>1399058797</v>
      </c>
      <c r="K2864" t="b">
        <v>0</v>
      </c>
      <c r="L2864">
        <v>0</v>
      </c>
      <c r="M2864" t="b">
        <v>0</v>
      </c>
      <c r="N2864" t="s">
        <v>8269</v>
      </c>
      <c r="O2864">
        <f>ROUND(E2864/D2864*100,0)</f>
        <v>0</v>
      </c>
      <c r="P2864" t="str">
        <f>IFERROR(ROUND(E2864/L2864,2),"N/A")</f>
        <v>N/A</v>
      </c>
      <c r="Q2864" s="10" t="s">
        <v>8315</v>
      </c>
      <c r="R2864" t="s">
        <v>8316</v>
      </c>
      <c r="S2864" s="15">
        <f t="shared" si="106"/>
        <v>41761.810150462967</v>
      </c>
      <c r="T2864">
        <f t="shared" si="107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</v>
      </c>
      <c r="E2865" s="8">
        <v>110</v>
      </c>
      <c r="F2865" t="s">
        <v>8220</v>
      </c>
      <c r="G2865" t="s">
        <v>8224</v>
      </c>
      <c r="H2865" t="s">
        <v>8246</v>
      </c>
      <c r="I2865">
        <v>1416081600</v>
      </c>
      <c r="J2865">
        <v>1413477228</v>
      </c>
      <c r="K2865" t="b">
        <v>0</v>
      </c>
      <c r="L2865">
        <v>2</v>
      </c>
      <c r="M2865" t="b">
        <v>0</v>
      </c>
      <c r="N2865" t="s">
        <v>8269</v>
      </c>
      <c r="O2865">
        <f>ROUND(E2865/D2865*100,0)</f>
        <v>22</v>
      </c>
      <c r="P2865">
        <f>IFERROR(ROUND(E2865/L2865,2),"N/A")</f>
        <v>55</v>
      </c>
      <c r="Q2865" s="10" t="s">
        <v>8315</v>
      </c>
      <c r="R2865" t="s">
        <v>8316</v>
      </c>
      <c r="S2865" s="15">
        <f t="shared" si="106"/>
        <v>41928.690138888887</v>
      </c>
      <c r="T2865">
        <f t="shared" si="107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500</v>
      </c>
      <c r="E2866" s="8">
        <v>137</v>
      </c>
      <c r="F2866" t="s">
        <v>8220</v>
      </c>
      <c r="G2866" t="s">
        <v>8223</v>
      </c>
      <c r="H2866" t="s">
        <v>8245</v>
      </c>
      <c r="I2866">
        <v>1463343673</v>
      </c>
      <c r="J2866">
        <v>1460751673</v>
      </c>
      <c r="K2866" t="b">
        <v>0</v>
      </c>
      <c r="L2866">
        <v>6</v>
      </c>
      <c r="M2866" t="b">
        <v>0</v>
      </c>
      <c r="N2866" t="s">
        <v>8269</v>
      </c>
      <c r="O2866">
        <f>ROUND(E2866/D2866*100,0)</f>
        <v>27</v>
      </c>
      <c r="P2866">
        <f>IFERROR(ROUND(E2866/L2866,2),"N/A")</f>
        <v>22.83</v>
      </c>
      <c r="Q2866" s="10" t="s">
        <v>8315</v>
      </c>
      <c r="R2866" t="s">
        <v>8316</v>
      </c>
      <c r="S2866" s="15">
        <f t="shared" si="106"/>
        <v>42475.848067129627</v>
      </c>
      <c r="T2866">
        <f t="shared" si="107"/>
        <v>2016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500</v>
      </c>
      <c r="E2867" s="8">
        <v>0</v>
      </c>
      <c r="F2867" t="s">
        <v>8220</v>
      </c>
      <c r="G2867" t="s">
        <v>8224</v>
      </c>
      <c r="H2867" t="s">
        <v>8246</v>
      </c>
      <c r="I2867">
        <v>1448805404</v>
      </c>
      <c r="J2867">
        <v>1446209804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t="str">
        <f>IFERROR(ROUND(E2867/L2867,2),"N/A")</f>
        <v>N/A</v>
      </c>
      <c r="Q2867" s="10" t="s">
        <v>8315</v>
      </c>
      <c r="R2867" t="s">
        <v>8316</v>
      </c>
      <c r="S2867" s="15">
        <f t="shared" si="106"/>
        <v>42307.539398148147</v>
      </c>
      <c r="T2867">
        <f t="shared" si="107"/>
        <v>2015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525</v>
      </c>
      <c r="E2868" s="8">
        <v>0</v>
      </c>
      <c r="F2868" t="s">
        <v>8220</v>
      </c>
      <c r="G2868" t="s">
        <v>8223</v>
      </c>
      <c r="H2868" t="s">
        <v>8245</v>
      </c>
      <c r="I2868">
        <v>1461205423</v>
      </c>
      <c r="J2868">
        <v>1456025023</v>
      </c>
      <c r="K2868" t="b">
        <v>0</v>
      </c>
      <c r="L2868">
        <v>0</v>
      </c>
      <c r="M2868" t="b">
        <v>0</v>
      </c>
      <c r="N2868" t="s">
        <v>8269</v>
      </c>
      <c r="O2868">
        <f>ROUND(E2868/D2868*100,0)</f>
        <v>0</v>
      </c>
      <c r="P2868" t="str">
        <f>IFERROR(ROUND(E2868/L2868,2),"N/A")</f>
        <v>N/A</v>
      </c>
      <c r="Q2868" s="10" t="s">
        <v>8315</v>
      </c>
      <c r="R2868" t="s">
        <v>8316</v>
      </c>
      <c r="S2868" s="15">
        <f t="shared" si="106"/>
        <v>42421.141469907408</v>
      </c>
      <c r="T2868">
        <f t="shared" si="107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550</v>
      </c>
      <c r="E2869" s="8">
        <v>30</v>
      </c>
      <c r="F2869" t="s">
        <v>8220</v>
      </c>
      <c r="G2869" t="s">
        <v>8238</v>
      </c>
      <c r="H2869" t="s">
        <v>8248</v>
      </c>
      <c r="I2869">
        <v>1483535180</v>
      </c>
      <c r="J2869">
        <v>1480943180</v>
      </c>
      <c r="K2869" t="b">
        <v>0</v>
      </c>
      <c r="L2869">
        <v>1</v>
      </c>
      <c r="M2869" t="b">
        <v>0</v>
      </c>
      <c r="N2869" t="s">
        <v>8269</v>
      </c>
      <c r="O2869">
        <f>ROUND(E2869/D2869*100,0)</f>
        <v>5</v>
      </c>
      <c r="P2869">
        <f>IFERROR(ROUND(E2869/L2869,2),"N/A")</f>
        <v>30</v>
      </c>
      <c r="Q2869" s="10" t="s">
        <v>8315</v>
      </c>
      <c r="R2869" t="s">
        <v>8316</v>
      </c>
      <c r="S2869" s="15">
        <f t="shared" si="106"/>
        <v>42709.546064814815</v>
      </c>
      <c r="T2869">
        <f t="shared" si="107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550</v>
      </c>
      <c r="E2870" s="8">
        <v>592</v>
      </c>
      <c r="F2870" t="s">
        <v>8218</v>
      </c>
      <c r="G2870" t="s">
        <v>8224</v>
      </c>
      <c r="H2870" t="s">
        <v>8246</v>
      </c>
      <c r="I2870">
        <v>1409490480</v>
      </c>
      <c r="J2870">
        <v>1407400306</v>
      </c>
      <c r="K2870" t="b">
        <v>0</v>
      </c>
      <c r="L2870">
        <v>21</v>
      </c>
      <c r="M2870" t="b">
        <v>1</v>
      </c>
      <c r="N2870" t="s">
        <v>8269</v>
      </c>
      <c r="O2870">
        <f>ROUND(E2870/D2870*100,0)</f>
        <v>108</v>
      </c>
      <c r="P2870">
        <f>IFERROR(ROUND(E2870/L2870,2),"N/A")</f>
        <v>28.19</v>
      </c>
      <c r="Q2870" s="10" t="s">
        <v>8315</v>
      </c>
      <c r="R2870" t="s">
        <v>8316</v>
      </c>
      <c r="S2870" s="15">
        <f t="shared" si="106"/>
        <v>41858.355393518519</v>
      </c>
      <c r="T2870">
        <f t="shared" si="107"/>
        <v>2014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550</v>
      </c>
      <c r="E2871" s="8">
        <v>783</v>
      </c>
      <c r="F2871" t="s">
        <v>8218</v>
      </c>
      <c r="G2871" t="s">
        <v>8224</v>
      </c>
      <c r="H2871" t="s">
        <v>8246</v>
      </c>
      <c r="I2871">
        <v>1406470645</v>
      </c>
      <c r="J2871">
        <v>1403878645</v>
      </c>
      <c r="K2871" t="b">
        <v>0</v>
      </c>
      <c r="L2871">
        <v>27</v>
      </c>
      <c r="M2871" t="b">
        <v>1</v>
      </c>
      <c r="N2871" t="s">
        <v>8269</v>
      </c>
      <c r="O2871">
        <f>ROUND(E2871/D2871*100,0)</f>
        <v>142</v>
      </c>
      <c r="P2871">
        <f>IFERROR(ROUND(E2871/L2871,2),"N/A")</f>
        <v>29</v>
      </c>
      <c r="Q2871" s="10" t="s">
        <v>8315</v>
      </c>
      <c r="R2871" t="s">
        <v>8316</v>
      </c>
      <c r="S2871" s="15">
        <f t="shared" si="106"/>
        <v>41817.59542824074</v>
      </c>
      <c r="T2871">
        <f t="shared" si="107"/>
        <v>2014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550</v>
      </c>
      <c r="E2872" s="8">
        <v>580</v>
      </c>
      <c r="F2872" t="s">
        <v>8218</v>
      </c>
      <c r="G2872" t="s">
        <v>8224</v>
      </c>
      <c r="H2872" t="s">
        <v>8246</v>
      </c>
      <c r="I2872">
        <v>1450137600</v>
      </c>
      <c r="J2872">
        <v>1448924882</v>
      </c>
      <c r="K2872" t="b">
        <v>0</v>
      </c>
      <c r="L2872">
        <v>20</v>
      </c>
      <c r="M2872" t="b">
        <v>1</v>
      </c>
      <c r="N2872" t="s">
        <v>8269</v>
      </c>
      <c r="O2872">
        <f>ROUND(E2872/D2872*100,0)</f>
        <v>105</v>
      </c>
      <c r="P2872">
        <f>IFERROR(ROUND(E2872/L2872,2),"N/A")</f>
        <v>29</v>
      </c>
      <c r="Q2872" s="10" t="s">
        <v>8315</v>
      </c>
      <c r="R2872" t="s">
        <v>8316</v>
      </c>
      <c r="S2872" s="15">
        <f t="shared" si="106"/>
        <v>42338.963912037041</v>
      </c>
      <c r="T2872">
        <f t="shared" si="107"/>
        <v>2015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575</v>
      </c>
      <c r="E2873" s="8">
        <v>0</v>
      </c>
      <c r="F2873" t="s">
        <v>8220</v>
      </c>
      <c r="G2873" t="s">
        <v>8224</v>
      </c>
      <c r="H2873" t="s">
        <v>8246</v>
      </c>
      <c r="I2873">
        <v>1430571849</v>
      </c>
      <c r="J2873">
        <v>1427979849</v>
      </c>
      <c r="K2873" t="b">
        <v>0</v>
      </c>
      <c r="L2873">
        <v>0</v>
      </c>
      <c r="M2873" t="b">
        <v>0</v>
      </c>
      <c r="N2873" t="s">
        <v>8269</v>
      </c>
      <c r="O2873">
        <f>ROUND(E2873/D2873*100,0)</f>
        <v>0</v>
      </c>
      <c r="P2873" t="str">
        <f>IFERROR(ROUND(E2873/L2873,2),"N/A")</f>
        <v>N/A</v>
      </c>
      <c r="Q2873" s="10" t="s">
        <v>8315</v>
      </c>
      <c r="R2873" t="s">
        <v>8316</v>
      </c>
      <c r="S2873" s="15">
        <f t="shared" si="106"/>
        <v>42096.544548611113</v>
      </c>
      <c r="T2873">
        <f t="shared" si="107"/>
        <v>2015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600</v>
      </c>
      <c r="E2874" s="8">
        <v>780</v>
      </c>
      <c r="F2874" t="s">
        <v>8218</v>
      </c>
      <c r="G2874" t="s">
        <v>8224</v>
      </c>
      <c r="H2874" t="s">
        <v>8246</v>
      </c>
      <c r="I2874">
        <v>1425136462</v>
      </c>
      <c r="J2874">
        <v>1421680462</v>
      </c>
      <c r="K2874" t="b">
        <v>0</v>
      </c>
      <c r="L2874">
        <v>33</v>
      </c>
      <c r="M2874" t="b">
        <v>1</v>
      </c>
      <c r="N2874" t="s">
        <v>8269</v>
      </c>
      <c r="O2874">
        <f>ROUND(E2874/D2874*100,0)</f>
        <v>130</v>
      </c>
      <c r="P2874">
        <f>IFERROR(ROUND(E2874/L2874,2),"N/A")</f>
        <v>23.64</v>
      </c>
      <c r="Q2874" s="10" t="s">
        <v>8315</v>
      </c>
      <c r="R2874" t="s">
        <v>8316</v>
      </c>
      <c r="S2874" s="15">
        <f t="shared" si="106"/>
        <v>42023.634976851856</v>
      </c>
      <c r="T2874">
        <f t="shared" si="107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600</v>
      </c>
      <c r="E2875" s="8">
        <v>300</v>
      </c>
      <c r="F2875" t="s">
        <v>8220</v>
      </c>
      <c r="G2875" t="s">
        <v>8223</v>
      </c>
      <c r="H2875" t="s">
        <v>8245</v>
      </c>
      <c r="I2875">
        <v>1454110440</v>
      </c>
      <c r="J2875">
        <v>1451607071</v>
      </c>
      <c r="K2875" t="b">
        <v>0</v>
      </c>
      <c r="L2875">
        <v>5</v>
      </c>
      <c r="M2875" t="b">
        <v>0</v>
      </c>
      <c r="N2875" t="s">
        <v>8269</v>
      </c>
      <c r="O2875">
        <f>ROUND(E2875/D2875*100,0)</f>
        <v>50</v>
      </c>
      <c r="P2875">
        <f>IFERROR(ROUND(E2875/L2875,2),"N/A")</f>
        <v>60</v>
      </c>
      <c r="Q2875" s="10" t="s">
        <v>8315</v>
      </c>
      <c r="R2875" t="s">
        <v>8316</v>
      </c>
      <c r="S2875" s="15">
        <f t="shared" si="106"/>
        <v>42370.007766203707</v>
      </c>
      <c r="T2875">
        <f t="shared" si="107"/>
        <v>2016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600</v>
      </c>
      <c r="E2876" s="8">
        <v>51</v>
      </c>
      <c r="F2876" t="s">
        <v>8220</v>
      </c>
      <c r="G2876" t="s">
        <v>8223</v>
      </c>
      <c r="H2876" t="s">
        <v>8245</v>
      </c>
      <c r="I2876">
        <v>1407250329</v>
      </c>
      <c r="J2876">
        <v>1404658329</v>
      </c>
      <c r="K2876" t="b">
        <v>0</v>
      </c>
      <c r="L2876">
        <v>6</v>
      </c>
      <c r="M2876" t="b">
        <v>0</v>
      </c>
      <c r="N2876" t="s">
        <v>8269</v>
      </c>
      <c r="O2876">
        <f>ROUND(E2876/D2876*100,0)</f>
        <v>9</v>
      </c>
      <c r="P2876">
        <f>IFERROR(ROUND(E2876/L2876,2),"N/A")</f>
        <v>8.5</v>
      </c>
      <c r="Q2876" s="10" t="s">
        <v>8315</v>
      </c>
      <c r="R2876" t="s">
        <v>8316</v>
      </c>
      <c r="S2876" s="15">
        <f t="shared" si="106"/>
        <v>41826.61954861111</v>
      </c>
      <c r="T2876">
        <f t="shared" si="107"/>
        <v>2014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600</v>
      </c>
      <c r="E2877" s="8">
        <v>710</v>
      </c>
      <c r="F2877" t="s">
        <v>8218</v>
      </c>
      <c r="G2877" t="s">
        <v>8224</v>
      </c>
      <c r="H2877" t="s">
        <v>8246</v>
      </c>
      <c r="I2877">
        <v>1434459554</v>
      </c>
      <c r="J2877">
        <v>1431867554</v>
      </c>
      <c r="K2877" t="b">
        <v>0</v>
      </c>
      <c r="L2877">
        <v>24</v>
      </c>
      <c r="M2877" t="b">
        <v>1</v>
      </c>
      <c r="N2877" t="s">
        <v>8269</v>
      </c>
      <c r="O2877">
        <f>ROUND(E2877/D2877*100,0)</f>
        <v>118</v>
      </c>
      <c r="P2877">
        <f>IFERROR(ROUND(E2877/L2877,2),"N/A")</f>
        <v>29.58</v>
      </c>
      <c r="Q2877" s="10" t="s">
        <v>8315</v>
      </c>
      <c r="R2877" t="s">
        <v>8316</v>
      </c>
      <c r="S2877" s="15">
        <f t="shared" si="106"/>
        <v>42141.541134259256</v>
      </c>
      <c r="T2877">
        <f t="shared" si="107"/>
        <v>2015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600</v>
      </c>
      <c r="E2878" s="8">
        <v>718</v>
      </c>
      <c r="F2878" t="s">
        <v>8218</v>
      </c>
      <c r="G2878" t="s">
        <v>8223</v>
      </c>
      <c r="H2878" t="s">
        <v>8245</v>
      </c>
      <c r="I2878">
        <v>1473358122</v>
      </c>
      <c r="J2878">
        <v>1471543722</v>
      </c>
      <c r="K2878" t="b">
        <v>0</v>
      </c>
      <c r="L2878">
        <v>13</v>
      </c>
      <c r="M2878" t="b">
        <v>1</v>
      </c>
      <c r="N2878" t="s">
        <v>8269</v>
      </c>
      <c r="O2878">
        <f>ROUND(E2878/D2878*100,0)</f>
        <v>120</v>
      </c>
      <c r="P2878">
        <f>IFERROR(ROUND(E2878/L2878,2),"N/A")</f>
        <v>55.23</v>
      </c>
      <c r="Q2878" s="10" t="s">
        <v>8315</v>
      </c>
      <c r="R2878" t="s">
        <v>8316</v>
      </c>
      <c r="S2878" s="15">
        <f t="shared" si="106"/>
        <v>42600.756041666667</v>
      </c>
      <c r="T2878">
        <f t="shared" si="107"/>
        <v>2016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</v>
      </c>
      <c r="E2879" s="8">
        <v>780</v>
      </c>
      <c r="F2879" t="s">
        <v>8218</v>
      </c>
      <c r="G2879" t="s">
        <v>8223</v>
      </c>
      <c r="H2879" t="s">
        <v>8245</v>
      </c>
      <c r="I2879">
        <v>1430029680</v>
      </c>
      <c r="J2879">
        <v>1427741583</v>
      </c>
      <c r="K2879" t="b">
        <v>0</v>
      </c>
      <c r="L2879">
        <v>27</v>
      </c>
      <c r="M2879" t="b">
        <v>1</v>
      </c>
      <c r="N2879" t="s">
        <v>8269</v>
      </c>
      <c r="O2879">
        <f>ROUND(E2879/D2879*100,0)</f>
        <v>130</v>
      </c>
      <c r="P2879">
        <f>IFERROR(ROUND(E2879/L2879,2),"N/A")</f>
        <v>28.89</v>
      </c>
      <c r="Q2879" s="10" t="s">
        <v>8315</v>
      </c>
      <c r="R2879" t="s">
        <v>8316</v>
      </c>
      <c r="S2879" s="15">
        <f t="shared" si="106"/>
        <v>42093.786840277782</v>
      </c>
      <c r="T2879">
        <f t="shared" si="107"/>
        <v>2015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600</v>
      </c>
      <c r="E2880" s="8">
        <v>715</v>
      </c>
      <c r="F2880" t="s">
        <v>8218</v>
      </c>
      <c r="G2880" t="s">
        <v>8224</v>
      </c>
      <c r="H2880" t="s">
        <v>8246</v>
      </c>
      <c r="I2880">
        <v>1430993394</v>
      </c>
      <c r="J2880">
        <v>1428401394</v>
      </c>
      <c r="K2880" t="b">
        <v>0</v>
      </c>
      <c r="L2880">
        <v>26</v>
      </c>
      <c r="M2880" t="b">
        <v>1</v>
      </c>
      <c r="N2880" t="s">
        <v>8269</v>
      </c>
      <c r="O2880">
        <f>ROUND(E2880/D2880*100,0)</f>
        <v>119</v>
      </c>
      <c r="P2880">
        <f>IFERROR(ROUND(E2880/L2880,2),"N/A")</f>
        <v>27.5</v>
      </c>
      <c r="Q2880" s="10" t="s">
        <v>8315</v>
      </c>
      <c r="R2880" t="s">
        <v>8316</v>
      </c>
      <c r="S2880" s="15">
        <f t="shared" si="106"/>
        <v>42101.423541666663</v>
      </c>
      <c r="T2880">
        <f t="shared" si="107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600</v>
      </c>
      <c r="E2881" s="8">
        <v>100</v>
      </c>
      <c r="F2881" t="s">
        <v>8220</v>
      </c>
      <c r="G2881" t="s">
        <v>8223</v>
      </c>
      <c r="H2881" t="s">
        <v>8245</v>
      </c>
      <c r="I2881">
        <v>1427168099</v>
      </c>
      <c r="J2881">
        <v>1424579699</v>
      </c>
      <c r="K2881" t="b">
        <v>0</v>
      </c>
      <c r="L2881">
        <v>3</v>
      </c>
      <c r="M2881" t="b">
        <v>0</v>
      </c>
      <c r="N2881" t="s">
        <v>8269</v>
      </c>
      <c r="O2881">
        <f>ROUND(E2881/D2881*100,0)</f>
        <v>17</v>
      </c>
      <c r="P2881">
        <f>IFERROR(ROUND(E2881/L2881,2),"N/A")</f>
        <v>33.33</v>
      </c>
      <c r="Q2881" s="10" t="s">
        <v>8315</v>
      </c>
      <c r="R2881" t="s">
        <v>8316</v>
      </c>
      <c r="S2881" s="15">
        <f t="shared" si="106"/>
        <v>42057.190960648149</v>
      </c>
      <c r="T2881">
        <f t="shared" si="107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600</v>
      </c>
      <c r="E2882" s="8">
        <v>225</v>
      </c>
      <c r="F2882" t="s">
        <v>8220</v>
      </c>
      <c r="G2882" t="s">
        <v>8223</v>
      </c>
      <c r="H2882" t="s">
        <v>8245</v>
      </c>
      <c r="I2882">
        <v>1428642000</v>
      </c>
      <c r="J2882">
        <v>1426050982</v>
      </c>
      <c r="K2882" t="b">
        <v>0</v>
      </c>
      <c r="L2882">
        <v>4</v>
      </c>
      <c r="M2882" t="b">
        <v>0</v>
      </c>
      <c r="N2882" t="s">
        <v>8269</v>
      </c>
      <c r="O2882">
        <f>ROUND(E2882/D2882*100,0)</f>
        <v>38</v>
      </c>
      <c r="P2882">
        <f>IFERROR(ROUND(E2882/L2882,2),"N/A")</f>
        <v>56.25</v>
      </c>
      <c r="Q2882" s="10" t="s">
        <v>8315</v>
      </c>
      <c r="R2882" t="s">
        <v>8316</v>
      </c>
      <c r="S2882" s="15">
        <f t="shared" si="106"/>
        <v>42074.219699074078</v>
      </c>
      <c r="T2882">
        <f t="shared" si="107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600</v>
      </c>
      <c r="E2883" s="8">
        <v>0</v>
      </c>
      <c r="F2883" t="s">
        <v>8220</v>
      </c>
      <c r="G2883" t="s">
        <v>8223</v>
      </c>
      <c r="H2883" t="s">
        <v>8245</v>
      </c>
      <c r="I2883">
        <v>1485380482</v>
      </c>
      <c r="J2883">
        <v>1482788482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t="str">
        <f>IFERROR(ROUND(E2883/L2883,2),"N/A")</f>
        <v>N/A</v>
      </c>
      <c r="Q2883" s="10" t="s">
        <v>8315</v>
      </c>
      <c r="R2883" t="s">
        <v>8316</v>
      </c>
      <c r="S2883" s="15">
        <f t="shared" ref="S2883:S2946" si="108">(((J2883/60)/60)/24)+DATE(1970,1,1)</f>
        <v>42730.903726851851</v>
      </c>
      <c r="T2883">
        <f t="shared" ref="T2883:T2946" si="109">YEAR(S2883)</f>
        <v>2016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620</v>
      </c>
      <c r="E2884" s="8">
        <v>714</v>
      </c>
      <c r="F2884" t="s">
        <v>8218</v>
      </c>
      <c r="G2884" t="s">
        <v>8229</v>
      </c>
      <c r="H2884" t="s">
        <v>8248</v>
      </c>
      <c r="I2884">
        <v>1446062040</v>
      </c>
      <c r="J2884">
        <v>1445109822</v>
      </c>
      <c r="K2884" t="b">
        <v>0</v>
      </c>
      <c r="L2884">
        <v>14</v>
      </c>
      <c r="M2884" t="b">
        <v>1</v>
      </c>
      <c r="N2884" t="s">
        <v>8269</v>
      </c>
      <c r="O2884">
        <f>ROUND(E2884/D2884*100,0)</f>
        <v>115</v>
      </c>
      <c r="P2884">
        <f>IFERROR(ROUND(E2884/L2884,2),"N/A")</f>
        <v>51</v>
      </c>
      <c r="Q2884" s="10" t="s">
        <v>8315</v>
      </c>
      <c r="R2884" t="s">
        <v>8316</v>
      </c>
      <c r="S2884" s="15">
        <f t="shared" si="108"/>
        <v>42294.808124999996</v>
      </c>
      <c r="T2884">
        <f t="shared" si="109"/>
        <v>2015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650</v>
      </c>
      <c r="E2885" s="8">
        <v>760</v>
      </c>
      <c r="F2885" t="s">
        <v>8218</v>
      </c>
      <c r="G2885" t="s">
        <v>8223</v>
      </c>
      <c r="H2885" t="s">
        <v>8245</v>
      </c>
      <c r="I2885">
        <v>1434159780</v>
      </c>
      <c r="J2885">
        <v>1431412196</v>
      </c>
      <c r="K2885" t="b">
        <v>0</v>
      </c>
      <c r="L2885">
        <v>15</v>
      </c>
      <c r="M2885" t="b">
        <v>1</v>
      </c>
      <c r="N2885" t="s">
        <v>8269</v>
      </c>
      <c r="O2885">
        <f>ROUND(E2885/D2885*100,0)</f>
        <v>117</v>
      </c>
      <c r="P2885">
        <f>IFERROR(ROUND(E2885/L2885,2),"N/A")</f>
        <v>50.67</v>
      </c>
      <c r="Q2885" s="10" t="s">
        <v>8315</v>
      </c>
      <c r="R2885" t="s">
        <v>8316</v>
      </c>
      <c r="S2885" s="15">
        <f t="shared" si="108"/>
        <v>42136.270787037036</v>
      </c>
      <c r="T2885">
        <f t="shared" si="109"/>
        <v>2015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650</v>
      </c>
      <c r="E2886" s="8">
        <v>658</v>
      </c>
      <c r="F2886" t="s">
        <v>8218</v>
      </c>
      <c r="G2886" t="s">
        <v>8223</v>
      </c>
      <c r="H2886" t="s">
        <v>8245</v>
      </c>
      <c r="I2886">
        <v>1429636927</v>
      </c>
      <c r="J2886">
        <v>1427304127</v>
      </c>
      <c r="K2886" t="b">
        <v>0</v>
      </c>
      <c r="L2886">
        <v>16</v>
      </c>
      <c r="M2886" t="b">
        <v>1</v>
      </c>
      <c r="N2886" t="s">
        <v>8269</v>
      </c>
      <c r="O2886">
        <f>ROUND(E2886/D2886*100,0)</f>
        <v>101</v>
      </c>
      <c r="P2886">
        <f>IFERROR(ROUND(E2886/L2886,2),"N/A")</f>
        <v>41.13</v>
      </c>
      <c r="Q2886" s="10" t="s">
        <v>8315</v>
      </c>
      <c r="R2886" t="s">
        <v>8316</v>
      </c>
      <c r="S2886" s="15">
        <f t="shared" si="108"/>
        <v>42088.723692129628</v>
      </c>
      <c r="T2886">
        <f t="shared" si="109"/>
        <v>2015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675</v>
      </c>
      <c r="E2887" s="8">
        <v>1218</v>
      </c>
      <c r="F2887" t="s">
        <v>8218</v>
      </c>
      <c r="G2887" t="s">
        <v>8228</v>
      </c>
      <c r="H2887" t="s">
        <v>8250</v>
      </c>
      <c r="I2887">
        <v>1416211140</v>
      </c>
      <c r="J2887">
        <v>1413016216</v>
      </c>
      <c r="K2887" t="b">
        <v>0</v>
      </c>
      <c r="L2887">
        <v>28</v>
      </c>
      <c r="M2887" t="b">
        <v>1</v>
      </c>
      <c r="N2887" t="s">
        <v>8269</v>
      </c>
      <c r="O2887">
        <f>ROUND(E2887/D2887*100,0)</f>
        <v>180</v>
      </c>
      <c r="P2887">
        <f>IFERROR(ROUND(E2887/L2887,2),"N/A")</f>
        <v>43.5</v>
      </c>
      <c r="Q2887" s="10" t="s">
        <v>8315</v>
      </c>
      <c r="R2887" t="s">
        <v>8316</v>
      </c>
      <c r="S2887" s="15">
        <f t="shared" si="108"/>
        <v>41923.354351851849</v>
      </c>
      <c r="T2887">
        <f t="shared" si="109"/>
        <v>2014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678</v>
      </c>
      <c r="E2888" s="8">
        <v>0</v>
      </c>
      <c r="F2888" t="s">
        <v>8220</v>
      </c>
      <c r="G2888" t="s">
        <v>8223</v>
      </c>
      <c r="H2888" t="s">
        <v>8245</v>
      </c>
      <c r="I2888">
        <v>1468442898</v>
      </c>
      <c r="J2888">
        <v>1465850898</v>
      </c>
      <c r="K2888" t="b">
        <v>0</v>
      </c>
      <c r="L2888">
        <v>0</v>
      </c>
      <c r="M2888" t="b">
        <v>0</v>
      </c>
      <c r="N2888" t="s">
        <v>8269</v>
      </c>
      <c r="O2888">
        <f>ROUND(E2888/D2888*100,0)</f>
        <v>0</v>
      </c>
      <c r="P2888" t="str">
        <f>IFERROR(ROUND(E2888/L2888,2),"N/A")</f>
        <v>N/A</v>
      </c>
      <c r="Q2888" s="10" t="s">
        <v>8315</v>
      </c>
      <c r="R2888" t="s">
        <v>8316</v>
      </c>
      <c r="S2888" s="15">
        <f t="shared" si="108"/>
        <v>42534.866875</v>
      </c>
      <c r="T2888">
        <f t="shared" si="109"/>
        <v>2016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700</v>
      </c>
      <c r="E2889" s="8">
        <v>730</v>
      </c>
      <c r="F2889" t="s">
        <v>8218</v>
      </c>
      <c r="G2889" t="s">
        <v>8223</v>
      </c>
      <c r="H2889" t="s">
        <v>8245</v>
      </c>
      <c r="I2889">
        <v>1402095600</v>
      </c>
      <c r="J2889">
        <v>1400675841</v>
      </c>
      <c r="K2889" t="b">
        <v>0</v>
      </c>
      <c r="L2889">
        <v>20</v>
      </c>
      <c r="M2889" t="b">
        <v>1</v>
      </c>
      <c r="N2889" t="s">
        <v>8269</v>
      </c>
      <c r="O2889">
        <f>ROUND(E2889/D2889*100,0)</f>
        <v>104</v>
      </c>
      <c r="P2889">
        <f>IFERROR(ROUND(E2889/L2889,2),"N/A")</f>
        <v>36.5</v>
      </c>
      <c r="Q2889" s="10" t="s">
        <v>8315</v>
      </c>
      <c r="R2889" t="s">
        <v>8316</v>
      </c>
      <c r="S2889" s="15">
        <f t="shared" si="108"/>
        <v>41780.525937500002</v>
      </c>
      <c r="T2889">
        <f t="shared" si="109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700</v>
      </c>
      <c r="E2890" s="8">
        <v>0</v>
      </c>
      <c r="F2890" t="s">
        <v>8221</v>
      </c>
      <c r="G2890" t="s">
        <v>8224</v>
      </c>
      <c r="H2890" t="s">
        <v>8246</v>
      </c>
      <c r="I2890">
        <v>1491726956</v>
      </c>
      <c r="J2890">
        <v>1489480556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t="str">
        <f>IFERROR(ROUND(E2890/L2890,2),"N/A")</f>
        <v>N/A</v>
      </c>
      <c r="Q2890" s="10" t="s">
        <v>8315</v>
      </c>
      <c r="R2890" t="s">
        <v>8316</v>
      </c>
      <c r="S2890" s="15">
        <f t="shared" si="108"/>
        <v>42808.358287037037</v>
      </c>
      <c r="T2890">
        <f t="shared" si="109"/>
        <v>2017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700</v>
      </c>
      <c r="E2891" s="8">
        <v>720.01</v>
      </c>
      <c r="F2891" t="s">
        <v>8218</v>
      </c>
      <c r="G2891" t="s">
        <v>8224</v>
      </c>
      <c r="H2891" t="s">
        <v>8246</v>
      </c>
      <c r="I2891">
        <v>1474886229</v>
      </c>
      <c r="J2891">
        <v>1472294229</v>
      </c>
      <c r="K2891" t="b">
        <v>0</v>
      </c>
      <c r="L2891">
        <v>27</v>
      </c>
      <c r="M2891" t="b">
        <v>1</v>
      </c>
      <c r="N2891" t="s">
        <v>8269</v>
      </c>
      <c r="O2891">
        <f>ROUND(E2891/D2891*100,0)</f>
        <v>103</v>
      </c>
      <c r="P2891">
        <f>IFERROR(ROUND(E2891/L2891,2),"N/A")</f>
        <v>26.67</v>
      </c>
      <c r="Q2891" s="10" t="s">
        <v>8315</v>
      </c>
      <c r="R2891" t="s">
        <v>8316</v>
      </c>
      <c r="S2891" s="15">
        <f t="shared" si="108"/>
        <v>42609.442465277782</v>
      </c>
      <c r="T2891">
        <f t="shared" si="109"/>
        <v>2016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700</v>
      </c>
      <c r="E2892" s="8">
        <v>1200</v>
      </c>
      <c r="F2892" t="s">
        <v>8218</v>
      </c>
      <c r="G2892" t="s">
        <v>8224</v>
      </c>
      <c r="H2892" t="s">
        <v>8246</v>
      </c>
      <c r="I2892">
        <v>1460553480</v>
      </c>
      <c r="J2892">
        <v>1458770384</v>
      </c>
      <c r="K2892" t="b">
        <v>0</v>
      </c>
      <c r="L2892">
        <v>23</v>
      </c>
      <c r="M2892" t="b">
        <v>1</v>
      </c>
      <c r="N2892" t="s">
        <v>8269</v>
      </c>
      <c r="O2892">
        <f>ROUND(E2892/D2892*100,0)</f>
        <v>171</v>
      </c>
      <c r="P2892">
        <f>IFERROR(ROUND(E2892/L2892,2),"N/A")</f>
        <v>52.17</v>
      </c>
      <c r="Q2892" s="10" t="s">
        <v>8315</v>
      </c>
      <c r="R2892" t="s">
        <v>8316</v>
      </c>
      <c r="S2892" s="15">
        <f t="shared" si="108"/>
        <v>42452.916481481487</v>
      </c>
      <c r="T2892">
        <f t="shared" si="109"/>
        <v>2016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700</v>
      </c>
      <c r="E2893" s="8">
        <v>966</v>
      </c>
      <c r="F2893" t="s">
        <v>8218</v>
      </c>
      <c r="G2893" t="s">
        <v>8224</v>
      </c>
      <c r="H2893" t="s">
        <v>8246</v>
      </c>
      <c r="I2893">
        <v>1455408000</v>
      </c>
      <c r="J2893">
        <v>1454638202</v>
      </c>
      <c r="K2893" t="b">
        <v>0</v>
      </c>
      <c r="L2893">
        <v>34</v>
      </c>
      <c r="M2893" t="b">
        <v>1</v>
      </c>
      <c r="N2893" t="s">
        <v>8269</v>
      </c>
      <c r="O2893">
        <f>ROUND(E2893/D2893*100,0)</f>
        <v>138</v>
      </c>
      <c r="P2893">
        <f>IFERROR(ROUND(E2893/L2893,2),"N/A")</f>
        <v>28.41</v>
      </c>
      <c r="Q2893" s="10" t="s">
        <v>8315</v>
      </c>
      <c r="R2893" t="s">
        <v>8316</v>
      </c>
      <c r="S2893" s="15">
        <f t="shared" si="108"/>
        <v>42405.090300925927</v>
      </c>
      <c r="T2893">
        <f t="shared" si="109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700</v>
      </c>
      <c r="E2894" s="8">
        <v>705</v>
      </c>
      <c r="F2894" t="s">
        <v>8218</v>
      </c>
      <c r="G2894" t="s">
        <v>8224</v>
      </c>
      <c r="H2894" t="s">
        <v>8246</v>
      </c>
      <c r="I2894">
        <v>1406825159</v>
      </c>
      <c r="J2894">
        <v>1404233159</v>
      </c>
      <c r="K2894" t="b">
        <v>0</v>
      </c>
      <c r="L2894">
        <v>21</v>
      </c>
      <c r="M2894" t="b">
        <v>1</v>
      </c>
      <c r="N2894" t="s">
        <v>8269</v>
      </c>
      <c r="O2894">
        <f>ROUND(E2894/D2894*100,0)</f>
        <v>101</v>
      </c>
      <c r="P2894">
        <f>IFERROR(ROUND(E2894/L2894,2),"N/A")</f>
        <v>33.57</v>
      </c>
      <c r="Q2894" s="10" t="s">
        <v>8315</v>
      </c>
      <c r="R2894" t="s">
        <v>8316</v>
      </c>
      <c r="S2894" s="15">
        <f t="shared" si="108"/>
        <v>41821.698599537034</v>
      </c>
      <c r="T2894">
        <f t="shared" si="109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700</v>
      </c>
      <c r="E2895" s="8">
        <v>1225</v>
      </c>
      <c r="F2895" t="s">
        <v>8218</v>
      </c>
      <c r="G2895" t="s">
        <v>8223</v>
      </c>
      <c r="H2895" t="s">
        <v>8245</v>
      </c>
      <c r="I2895">
        <v>1422075540</v>
      </c>
      <c r="J2895">
        <v>1419979544</v>
      </c>
      <c r="K2895" t="b">
        <v>0</v>
      </c>
      <c r="L2895">
        <v>18</v>
      </c>
      <c r="M2895" t="b">
        <v>1</v>
      </c>
      <c r="N2895" t="s">
        <v>8269</v>
      </c>
      <c r="O2895">
        <f>ROUND(E2895/D2895*100,0)</f>
        <v>175</v>
      </c>
      <c r="P2895">
        <f>IFERROR(ROUND(E2895/L2895,2),"N/A")</f>
        <v>68.06</v>
      </c>
      <c r="Q2895" s="10" t="s">
        <v>8315</v>
      </c>
      <c r="R2895" t="s">
        <v>8316</v>
      </c>
      <c r="S2895" s="15">
        <f t="shared" si="108"/>
        <v>42003.948425925926</v>
      </c>
      <c r="T2895">
        <f t="shared" si="109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700</v>
      </c>
      <c r="E2896" s="8">
        <v>2100</v>
      </c>
      <c r="F2896" t="s">
        <v>8218</v>
      </c>
      <c r="G2896" t="s">
        <v>8223</v>
      </c>
      <c r="H2896" t="s">
        <v>8245</v>
      </c>
      <c r="I2896">
        <v>1404444286</v>
      </c>
      <c r="J2896">
        <v>1403234686</v>
      </c>
      <c r="K2896" t="b">
        <v>0</v>
      </c>
      <c r="L2896">
        <v>39</v>
      </c>
      <c r="M2896" t="b">
        <v>1</v>
      </c>
      <c r="N2896" t="s">
        <v>8269</v>
      </c>
      <c r="O2896">
        <f>ROUND(E2896/D2896*100,0)</f>
        <v>300</v>
      </c>
      <c r="P2896">
        <f>IFERROR(ROUND(E2896/L2896,2),"N/A")</f>
        <v>53.85</v>
      </c>
      <c r="Q2896" s="10" t="s">
        <v>8315</v>
      </c>
      <c r="R2896" t="s">
        <v>8316</v>
      </c>
      <c r="S2896" s="15">
        <f t="shared" si="108"/>
        <v>41810.142199074071</v>
      </c>
      <c r="T2896">
        <f t="shared" si="109"/>
        <v>2014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700</v>
      </c>
      <c r="E2897" s="8">
        <v>150</v>
      </c>
      <c r="F2897" t="s">
        <v>8220</v>
      </c>
      <c r="G2897" t="s">
        <v>8223</v>
      </c>
      <c r="H2897" t="s">
        <v>8245</v>
      </c>
      <c r="I2897">
        <v>1447311540</v>
      </c>
      <c r="J2897">
        <v>1445358903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21</v>
      </c>
      <c r="P2897">
        <f>IFERROR(ROUND(E2897/L2897,2),"N/A")</f>
        <v>37.5</v>
      </c>
      <c r="Q2897" s="10" t="s">
        <v>8315</v>
      </c>
      <c r="R2897" t="s">
        <v>8316</v>
      </c>
      <c r="S2897" s="15">
        <f t="shared" si="108"/>
        <v>42297.691006944442</v>
      </c>
      <c r="T2897">
        <f t="shared" si="109"/>
        <v>2015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700</v>
      </c>
      <c r="E2898" s="8">
        <v>80</v>
      </c>
      <c r="F2898" t="s">
        <v>8220</v>
      </c>
      <c r="G2898" t="s">
        <v>8223</v>
      </c>
      <c r="H2898" t="s">
        <v>8245</v>
      </c>
      <c r="I2898">
        <v>1464099900</v>
      </c>
      <c r="J2898">
        <v>1462585315</v>
      </c>
      <c r="K2898" t="b">
        <v>0</v>
      </c>
      <c r="L2898">
        <v>2</v>
      </c>
      <c r="M2898" t="b">
        <v>0</v>
      </c>
      <c r="N2898" t="s">
        <v>8269</v>
      </c>
      <c r="O2898">
        <f>ROUND(E2898/D2898*100,0)</f>
        <v>11</v>
      </c>
      <c r="P2898">
        <f>IFERROR(ROUND(E2898/L2898,2),"N/A")</f>
        <v>40</v>
      </c>
      <c r="Q2898" s="10" t="s">
        <v>8315</v>
      </c>
      <c r="R2898" t="s">
        <v>8316</v>
      </c>
      <c r="S2898" s="15">
        <f t="shared" si="108"/>
        <v>42497.070775462969</v>
      </c>
      <c r="T2898">
        <f t="shared" si="109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700</v>
      </c>
      <c r="E2899" s="8">
        <v>0</v>
      </c>
      <c r="F2899" t="s">
        <v>8220</v>
      </c>
      <c r="G2899" t="s">
        <v>8223</v>
      </c>
      <c r="H2899" t="s">
        <v>8245</v>
      </c>
      <c r="I2899">
        <v>1413921060</v>
      </c>
      <c r="J2899">
        <v>1411499149</v>
      </c>
      <c r="K2899" t="b">
        <v>0</v>
      </c>
      <c r="L2899">
        <v>0</v>
      </c>
      <c r="M2899" t="b">
        <v>0</v>
      </c>
      <c r="N2899" t="s">
        <v>8269</v>
      </c>
      <c r="O2899">
        <f>ROUND(E2899/D2899*100,0)</f>
        <v>0</v>
      </c>
      <c r="P2899" t="str">
        <f>IFERROR(ROUND(E2899/L2899,2),"N/A")</f>
        <v>N/A</v>
      </c>
      <c r="Q2899" s="10" t="s">
        <v>8315</v>
      </c>
      <c r="R2899" t="s">
        <v>8316</v>
      </c>
      <c r="S2899" s="15">
        <f t="shared" si="108"/>
        <v>41905.795706018522</v>
      </c>
      <c r="T2899">
        <f t="shared" si="109"/>
        <v>2014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740</v>
      </c>
      <c r="E2900" s="8">
        <v>880</v>
      </c>
      <c r="F2900" t="s">
        <v>8218</v>
      </c>
      <c r="G2900" t="s">
        <v>8224</v>
      </c>
      <c r="H2900" t="s">
        <v>8246</v>
      </c>
      <c r="I2900">
        <v>1488240000</v>
      </c>
      <c r="J2900">
        <v>1486996729</v>
      </c>
      <c r="K2900" t="b">
        <v>0</v>
      </c>
      <c r="L2900">
        <v>51</v>
      </c>
      <c r="M2900" t="b">
        <v>1</v>
      </c>
      <c r="N2900" t="s">
        <v>8269</v>
      </c>
      <c r="O2900">
        <f>ROUND(E2900/D2900*100,0)</f>
        <v>119</v>
      </c>
      <c r="P2900">
        <f>IFERROR(ROUND(E2900/L2900,2),"N/A")</f>
        <v>17.25</v>
      </c>
      <c r="Q2900" s="10" t="s">
        <v>8315</v>
      </c>
      <c r="R2900" t="s">
        <v>8316</v>
      </c>
      <c r="S2900" s="15">
        <f t="shared" si="108"/>
        <v>42779.610289351855</v>
      </c>
      <c r="T2900">
        <f t="shared" si="109"/>
        <v>2017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750</v>
      </c>
      <c r="E2901" s="8">
        <v>252</v>
      </c>
      <c r="F2901" t="s">
        <v>8220</v>
      </c>
      <c r="G2901" t="s">
        <v>8223</v>
      </c>
      <c r="H2901" t="s">
        <v>8245</v>
      </c>
      <c r="I2901">
        <v>1462112318</v>
      </c>
      <c r="J2901">
        <v>1459520318</v>
      </c>
      <c r="K2901" t="b">
        <v>0</v>
      </c>
      <c r="L2901">
        <v>4</v>
      </c>
      <c r="M2901" t="b">
        <v>0</v>
      </c>
      <c r="N2901" t="s">
        <v>8269</v>
      </c>
      <c r="O2901">
        <f>ROUND(E2901/D2901*100,0)</f>
        <v>34</v>
      </c>
      <c r="P2901">
        <f>IFERROR(ROUND(E2901/L2901,2),"N/A")</f>
        <v>63</v>
      </c>
      <c r="Q2901" s="10" t="s">
        <v>8315</v>
      </c>
      <c r="R2901" t="s">
        <v>8316</v>
      </c>
      <c r="S2901" s="15">
        <f t="shared" si="108"/>
        <v>42461.596273148149</v>
      </c>
      <c r="T2901">
        <f t="shared" si="109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750</v>
      </c>
      <c r="E2902" s="8">
        <v>6</v>
      </c>
      <c r="F2902" t="s">
        <v>8220</v>
      </c>
      <c r="G2902" t="s">
        <v>8223</v>
      </c>
      <c r="H2902" t="s">
        <v>8245</v>
      </c>
      <c r="I2902">
        <v>1423345339</v>
      </c>
      <c r="J2902">
        <v>1418161339</v>
      </c>
      <c r="K2902" t="b">
        <v>0</v>
      </c>
      <c r="L2902">
        <v>2</v>
      </c>
      <c r="M2902" t="b">
        <v>0</v>
      </c>
      <c r="N2902" t="s">
        <v>8269</v>
      </c>
      <c r="O2902">
        <f>ROUND(E2902/D2902*100,0)</f>
        <v>1</v>
      </c>
      <c r="P2902">
        <f>IFERROR(ROUND(E2902/L2902,2),"N/A")</f>
        <v>3</v>
      </c>
      <c r="Q2902" s="10" t="s">
        <v>8315</v>
      </c>
      <c r="R2902" t="s">
        <v>8316</v>
      </c>
      <c r="S2902" s="15">
        <f t="shared" si="108"/>
        <v>41982.904386574075</v>
      </c>
      <c r="T2902">
        <f t="shared" si="109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971</v>
      </c>
      <c r="F2903" t="s">
        <v>8218</v>
      </c>
      <c r="G2903" t="s">
        <v>8223</v>
      </c>
      <c r="H2903" t="s">
        <v>8245</v>
      </c>
      <c r="I2903">
        <v>1413784740</v>
      </c>
      <c r="J2903">
        <v>1412954547</v>
      </c>
      <c r="K2903" t="b">
        <v>0</v>
      </c>
      <c r="L2903">
        <v>16</v>
      </c>
      <c r="M2903" t="b">
        <v>1</v>
      </c>
      <c r="N2903" t="s">
        <v>8269</v>
      </c>
      <c r="O2903">
        <f>ROUND(E2903/D2903*100,0)</f>
        <v>129</v>
      </c>
      <c r="P2903">
        <f>IFERROR(ROUND(E2903/L2903,2),"N/A")</f>
        <v>60.69</v>
      </c>
      <c r="Q2903" s="10" t="s">
        <v>8315</v>
      </c>
      <c r="R2903" t="s">
        <v>8316</v>
      </c>
      <c r="S2903" s="15">
        <f t="shared" si="108"/>
        <v>41922.640590277777</v>
      </c>
      <c r="T2903">
        <f t="shared" si="109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750</v>
      </c>
      <c r="E2904" s="8">
        <v>1220</v>
      </c>
      <c r="F2904" t="s">
        <v>8218</v>
      </c>
      <c r="G2904" t="s">
        <v>8223</v>
      </c>
      <c r="H2904" t="s">
        <v>8245</v>
      </c>
      <c r="I2904">
        <v>1304395140</v>
      </c>
      <c r="J2904">
        <v>1302493760</v>
      </c>
      <c r="K2904" t="b">
        <v>1</v>
      </c>
      <c r="L2904">
        <v>21</v>
      </c>
      <c r="M2904" t="b">
        <v>1</v>
      </c>
      <c r="N2904" t="s">
        <v>8269</v>
      </c>
      <c r="O2904">
        <f>ROUND(E2904/D2904*100,0)</f>
        <v>163</v>
      </c>
      <c r="P2904">
        <f>IFERROR(ROUND(E2904/L2904,2),"N/A")</f>
        <v>58.1</v>
      </c>
      <c r="Q2904" s="10" t="s">
        <v>8315</v>
      </c>
      <c r="R2904" t="s">
        <v>8316</v>
      </c>
      <c r="S2904" s="15">
        <f t="shared" si="108"/>
        <v>40644.159259259257</v>
      </c>
      <c r="T2904">
        <f t="shared" si="109"/>
        <v>2011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750</v>
      </c>
      <c r="E2905" s="8">
        <v>890</v>
      </c>
      <c r="F2905" t="s">
        <v>8218</v>
      </c>
      <c r="G2905" t="s">
        <v>8224</v>
      </c>
      <c r="H2905" t="s">
        <v>8246</v>
      </c>
      <c r="I2905">
        <v>1438467894</v>
      </c>
      <c r="J2905">
        <v>1436307894</v>
      </c>
      <c r="K2905" t="b">
        <v>0</v>
      </c>
      <c r="L2905">
        <v>30</v>
      </c>
      <c r="M2905" t="b">
        <v>1</v>
      </c>
      <c r="N2905" t="s">
        <v>8269</v>
      </c>
      <c r="O2905">
        <f>ROUND(E2905/D2905*100,0)</f>
        <v>119</v>
      </c>
      <c r="P2905">
        <f>IFERROR(ROUND(E2905/L2905,2),"N/A")</f>
        <v>29.67</v>
      </c>
      <c r="Q2905" s="10" t="s">
        <v>8315</v>
      </c>
      <c r="R2905" t="s">
        <v>8316</v>
      </c>
      <c r="S2905" s="15">
        <f t="shared" si="108"/>
        <v>42192.933958333335</v>
      </c>
      <c r="T2905">
        <f t="shared" si="109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750</v>
      </c>
      <c r="E2906" s="8">
        <v>780</v>
      </c>
      <c r="F2906" t="s">
        <v>8218</v>
      </c>
      <c r="G2906" t="s">
        <v>8228</v>
      </c>
      <c r="H2906" t="s">
        <v>8250</v>
      </c>
      <c r="I2906">
        <v>1402938394</v>
      </c>
      <c r="J2906">
        <v>1400691994</v>
      </c>
      <c r="K2906" t="b">
        <v>0</v>
      </c>
      <c r="L2906">
        <v>8</v>
      </c>
      <c r="M2906" t="b">
        <v>1</v>
      </c>
      <c r="N2906" t="s">
        <v>8269</v>
      </c>
      <c r="O2906">
        <f>ROUND(E2906/D2906*100,0)</f>
        <v>104</v>
      </c>
      <c r="P2906">
        <f>IFERROR(ROUND(E2906/L2906,2),"N/A")</f>
        <v>97.5</v>
      </c>
      <c r="Q2906" s="10" t="s">
        <v>8315</v>
      </c>
      <c r="R2906" t="s">
        <v>8316</v>
      </c>
      <c r="S2906" s="15">
        <f t="shared" si="108"/>
        <v>41780.712893518517</v>
      </c>
      <c r="T2906">
        <f t="shared" si="109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750</v>
      </c>
      <c r="E2907" s="8">
        <v>1043</v>
      </c>
      <c r="F2907" t="s">
        <v>8218</v>
      </c>
      <c r="G2907" t="s">
        <v>8223</v>
      </c>
      <c r="H2907" t="s">
        <v>8245</v>
      </c>
      <c r="I2907">
        <v>1441167586</v>
      </c>
      <c r="J2907">
        <v>1438575586</v>
      </c>
      <c r="K2907" t="b">
        <v>0</v>
      </c>
      <c r="L2907">
        <v>23</v>
      </c>
      <c r="M2907" t="b">
        <v>1</v>
      </c>
      <c r="N2907" t="s">
        <v>8269</v>
      </c>
      <c r="O2907">
        <f>ROUND(E2907/D2907*100,0)</f>
        <v>139</v>
      </c>
      <c r="P2907">
        <f>IFERROR(ROUND(E2907/L2907,2),"N/A")</f>
        <v>45.35</v>
      </c>
      <c r="Q2907" s="10" t="s">
        <v>8315</v>
      </c>
      <c r="R2907" t="s">
        <v>8316</v>
      </c>
      <c r="S2907" s="15">
        <f t="shared" si="108"/>
        <v>42219.180393518516</v>
      </c>
      <c r="T2907">
        <f t="shared" si="109"/>
        <v>2015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750</v>
      </c>
      <c r="E2908" s="8">
        <v>65</v>
      </c>
      <c r="F2908" t="s">
        <v>8220</v>
      </c>
      <c r="G2908" t="s">
        <v>8223</v>
      </c>
      <c r="H2908" t="s">
        <v>8245</v>
      </c>
      <c r="I2908">
        <v>1406603696</v>
      </c>
      <c r="J2908">
        <v>1405307696</v>
      </c>
      <c r="K2908" t="b">
        <v>0</v>
      </c>
      <c r="L2908">
        <v>4</v>
      </c>
      <c r="M2908" t="b">
        <v>0</v>
      </c>
      <c r="N2908" t="s">
        <v>8269</v>
      </c>
      <c r="O2908">
        <f>ROUND(E2908/D2908*100,0)</f>
        <v>9</v>
      </c>
      <c r="P2908">
        <f>IFERROR(ROUND(E2908/L2908,2),"N/A")</f>
        <v>16.25</v>
      </c>
      <c r="Q2908" s="10" t="s">
        <v>8315</v>
      </c>
      <c r="R2908" t="s">
        <v>8316</v>
      </c>
      <c r="S2908" s="15">
        <f t="shared" si="108"/>
        <v>41834.135370370372</v>
      </c>
      <c r="T2908">
        <f t="shared" si="109"/>
        <v>2014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750</v>
      </c>
      <c r="E2909" s="8">
        <v>61</v>
      </c>
      <c r="F2909" t="s">
        <v>8220</v>
      </c>
      <c r="G2909" t="s">
        <v>8223</v>
      </c>
      <c r="H2909" t="s">
        <v>8245</v>
      </c>
      <c r="I2909">
        <v>1425337200</v>
      </c>
      <c r="J2909">
        <v>1421432810</v>
      </c>
      <c r="K2909" t="b">
        <v>0</v>
      </c>
      <c r="L2909">
        <v>6</v>
      </c>
      <c r="M2909" t="b">
        <v>0</v>
      </c>
      <c r="N2909" t="s">
        <v>8269</v>
      </c>
      <c r="O2909">
        <f>ROUND(E2909/D2909*100,0)</f>
        <v>8</v>
      </c>
      <c r="P2909">
        <f>IFERROR(ROUND(E2909/L2909,2),"N/A")</f>
        <v>10.17</v>
      </c>
      <c r="Q2909" s="10" t="s">
        <v>8315</v>
      </c>
      <c r="R2909" t="s">
        <v>8316</v>
      </c>
      <c r="S2909" s="15">
        <f t="shared" si="108"/>
        <v>42020.768634259264</v>
      </c>
      <c r="T2909">
        <f t="shared" si="109"/>
        <v>2015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773</v>
      </c>
      <c r="E2910" s="8">
        <v>773</v>
      </c>
      <c r="F2910" t="s">
        <v>8218</v>
      </c>
      <c r="G2910" t="s">
        <v>8224</v>
      </c>
      <c r="H2910" t="s">
        <v>8246</v>
      </c>
      <c r="I2910">
        <v>1403964324</v>
      </c>
      <c r="J2910">
        <v>1401372324</v>
      </c>
      <c r="K2910" t="b">
        <v>0</v>
      </c>
      <c r="L2910">
        <v>20</v>
      </c>
      <c r="M2910" t="b">
        <v>1</v>
      </c>
      <c r="N2910" t="s">
        <v>8269</v>
      </c>
      <c r="O2910">
        <f>ROUND(E2910/D2910*100,0)</f>
        <v>100</v>
      </c>
      <c r="P2910">
        <f>IFERROR(ROUND(E2910/L2910,2),"N/A")</f>
        <v>38.65</v>
      </c>
      <c r="Q2910" s="10" t="s">
        <v>8315</v>
      </c>
      <c r="R2910" t="s">
        <v>8316</v>
      </c>
      <c r="S2910" s="15">
        <f t="shared" si="108"/>
        <v>41788.587083333332</v>
      </c>
      <c r="T2910">
        <f t="shared" si="109"/>
        <v>2014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777</v>
      </c>
      <c r="E2911" s="8">
        <v>162</v>
      </c>
      <c r="F2911" t="s">
        <v>8221</v>
      </c>
      <c r="G2911" t="s">
        <v>8223</v>
      </c>
      <c r="H2911" t="s">
        <v>8245</v>
      </c>
      <c r="I2911">
        <v>1491277121</v>
      </c>
      <c r="J2911">
        <v>1489376321</v>
      </c>
      <c r="K2911" t="b">
        <v>0</v>
      </c>
      <c r="L2911">
        <v>7</v>
      </c>
      <c r="M2911" t="b">
        <v>0</v>
      </c>
      <c r="N2911" t="s">
        <v>8269</v>
      </c>
      <c r="O2911">
        <f>ROUND(E2911/D2911*100,0)</f>
        <v>21</v>
      </c>
      <c r="P2911">
        <f>IFERROR(ROUND(E2911/L2911,2),"N/A")</f>
        <v>23.14</v>
      </c>
      <c r="Q2911" s="10" t="s">
        <v>8315</v>
      </c>
      <c r="R2911" t="s">
        <v>8316</v>
      </c>
      <c r="S2911" s="15">
        <f t="shared" si="108"/>
        <v>42807.151863425926</v>
      </c>
      <c r="T2911">
        <f t="shared" si="109"/>
        <v>2017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800</v>
      </c>
      <c r="E2912" s="8">
        <v>924</v>
      </c>
      <c r="F2912" t="s">
        <v>8218</v>
      </c>
      <c r="G2912" t="s">
        <v>8224</v>
      </c>
      <c r="H2912" t="s">
        <v>8246</v>
      </c>
      <c r="I2912">
        <v>1404564028</v>
      </c>
      <c r="J2912">
        <v>1401972028</v>
      </c>
      <c r="K2912" t="b">
        <v>0</v>
      </c>
      <c r="L2912">
        <v>21</v>
      </c>
      <c r="M2912" t="b">
        <v>1</v>
      </c>
      <c r="N2912" t="s">
        <v>8269</v>
      </c>
      <c r="O2912">
        <f>ROUND(E2912/D2912*100,0)</f>
        <v>116</v>
      </c>
      <c r="P2912">
        <f>IFERROR(ROUND(E2912/L2912,2),"N/A")</f>
        <v>44</v>
      </c>
      <c r="Q2912" s="10" t="s">
        <v>8315</v>
      </c>
      <c r="R2912" t="s">
        <v>8316</v>
      </c>
      <c r="S2912" s="15">
        <f t="shared" si="108"/>
        <v>41795.528101851851</v>
      </c>
      <c r="T2912">
        <f t="shared" si="109"/>
        <v>2014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800</v>
      </c>
      <c r="E2913" s="8">
        <v>1360</v>
      </c>
      <c r="F2913" t="s">
        <v>8218</v>
      </c>
      <c r="G2913" t="s">
        <v>8224</v>
      </c>
      <c r="H2913" t="s">
        <v>8246</v>
      </c>
      <c r="I2913">
        <v>1422658930</v>
      </c>
      <c r="J2913">
        <v>1421362930</v>
      </c>
      <c r="K2913" t="b">
        <v>0</v>
      </c>
      <c r="L2913">
        <v>21</v>
      </c>
      <c r="M2913" t="b">
        <v>1</v>
      </c>
      <c r="N2913" t="s">
        <v>8269</v>
      </c>
      <c r="O2913">
        <f>ROUND(E2913/D2913*100,0)</f>
        <v>170</v>
      </c>
      <c r="P2913">
        <f>IFERROR(ROUND(E2913/L2913,2),"N/A")</f>
        <v>64.760000000000005</v>
      </c>
      <c r="Q2913" s="10" t="s">
        <v>8315</v>
      </c>
      <c r="R2913" t="s">
        <v>8316</v>
      </c>
      <c r="S2913" s="15">
        <f t="shared" si="108"/>
        <v>42019.959837962961</v>
      </c>
      <c r="T2913">
        <f t="shared" si="109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800</v>
      </c>
      <c r="E2914" s="8">
        <v>838</v>
      </c>
      <c r="F2914" t="s">
        <v>8218</v>
      </c>
      <c r="G2914" t="s">
        <v>8224</v>
      </c>
      <c r="H2914" t="s">
        <v>8246</v>
      </c>
      <c r="I2914">
        <v>1455138000</v>
      </c>
      <c r="J2914">
        <v>1452448298</v>
      </c>
      <c r="K2914" t="b">
        <v>0</v>
      </c>
      <c r="L2914">
        <v>47</v>
      </c>
      <c r="M2914" t="b">
        <v>1</v>
      </c>
      <c r="N2914" t="s">
        <v>8269</v>
      </c>
      <c r="O2914">
        <f>ROUND(E2914/D2914*100,0)</f>
        <v>105</v>
      </c>
      <c r="P2914">
        <f>IFERROR(ROUND(E2914/L2914,2),"N/A")</f>
        <v>17.829999999999998</v>
      </c>
      <c r="Q2914" s="10" t="s">
        <v>8315</v>
      </c>
      <c r="R2914" t="s">
        <v>8316</v>
      </c>
      <c r="S2914" s="15">
        <f t="shared" si="108"/>
        <v>42379.74418981481</v>
      </c>
      <c r="T2914">
        <f t="shared" si="109"/>
        <v>2016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800</v>
      </c>
      <c r="E2915" s="8">
        <v>1686</v>
      </c>
      <c r="F2915" t="s">
        <v>8218</v>
      </c>
      <c r="G2915" t="s">
        <v>8224</v>
      </c>
      <c r="H2915" t="s">
        <v>8246</v>
      </c>
      <c r="I2915">
        <v>1431115500</v>
      </c>
      <c r="J2915">
        <v>1428733511</v>
      </c>
      <c r="K2915" t="b">
        <v>0</v>
      </c>
      <c r="L2915">
        <v>58</v>
      </c>
      <c r="M2915" t="b">
        <v>1</v>
      </c>
      <c r="N2915" t="s">
        <v>8269</v>
      </c>
      <c r="O2915">
        <f>ROUND(E2915/D2915*100,0)</f>
        <v>211</v>
      </c>
      <c r="P2915">
        <f>IFERROR(ROUND(E2915/L2915,2),"N/A")</f>
        <v>29.07</v>
      </c>
      <c r="Q2915" s="10" t="s">
        <v>8315</v>
      </c>
      <c r="R2915" t="s">
        <v>8316</v>
      </c>
      <c r="S2915" s="15">
        <f t="shared" si="108"/>
        <v>42105.267488425925</v>
      </c>
      <c r="T2915">
        <f t="shared" si="109"/>
        <v>2015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800</v>
      </c>
      <c r="E2916" s="8">
        <v>810</v>
      </c>
      <c r="F2916" t="s">
        <v>8218</v>
      </c>
      <c r="G2916" t="s">
        <v>8224</v>
      </c>
      <c r="H2916" t="s">
        <v>8246</v>
      </c>
      <c r="I2916">
        <v>1462697966</v>
      </c>
      <c r="J2916">
        <v>1460105966</v>
      </c>
      <c r="K2916" t="b">
        <v>0</v>
      </c>
      <c r="L2916">
        <v>33</v>
      </c>
      <c r="M2916" t="b">
        <v>1</v>
      </c>
      <c r="N2916" t="s">
        <v>8269</v>
      </c>
      <c r="O2916">
        <f>ROUND(E2916/D2916*100,0)</f>
        <v>101</v>
      </c>
      <c r="P2916">
        <f>IFERROR(ROUND(E2916/L2916,2),"N/A")</f>
        <v>24.55</v>
      </c>
      <c r="Q2916" s="10" t="s">
        <v>8315</v>
      </c>
      <c r="R2916" t="s">
        <v>8316</v>
      </c>
      <c r="S2916" s="15">
        <f t="shared" si="108"/>
        <v>42468.374606481477</v>
      </c>
      <c r="T2916">
        <f t="shared" si="109"/>
        <v>2016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800</v>
      </c>
      <c r="E2917" s="8">
        <v>1365</v>
      </c>
      <c r="F2917" t="s">
        <v>8218</v>
      </c>
      <c r="G2917" t="s">
        <v>8223</v>
      </c>
      <c r="H2917" t="s">
        <v>8245</v>
      </c>
      <c r="I2917">
        <v>1468036800</v>
      </c>
      <c r="J2917">
        <v>1465607738</v>
      </c>
      <c r="K2917" t="b">
        <v>0</v>
      </c>
      <c r="L2917">
        <v>20</v>
      </c>
      <c r="M2917" t="b">
        <v>1</v>
      </c>
      <c r="N2917" t="s">
        <v>8269</v>
      </c>
      <c r="O2917">
        <f>ROUND(E2917/D2917*100,0)</f>
        <v>171</v>
      </c>
      <c r="P2917">
        <f>IFERROR(ROUND(E2917/L2917,2),"N/A")</f>
        <v>68.25</v>
      </c>
      <c r="Q2917" s="10" t="s">
        <v>8315</v>
      </c>
      <c r="R2917" t="s">
        <v>8316</v>
      </c>
      <c r="S2917" s="15">
        <f t="shared" si="108"/>
        <v>42532.052523148144</v>
      </c>
      <c r="T2917">
        <f t="shared" si="109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800</v>
      </c>
      <c r="E2918" s="8">
        <v>800</v>
      </c>
      <c r="F2918" t="s">
        <v>8218</v>
      </c>
      <c r="G2918" t="s">
        <v>8224</v>
      </c>
      <c r="H2918" t="s">
        <v>8246</v>
      </c>
      <c r="I2918">
        <v>1466172000</v>
      </c>
      <c r="J2918">
        <v>1463418090</v>
      </c>
      <c r="K2918" t="b">
        <v>0</v>
      </c>
      <c r="L2918">
        <v>27</v>
      </c>
      <c r="M2918" t="b">
        <v>1</v>
      </c>
      <c r="N2918" t="s">
        <v>8269</v>
      </c>
      <c r="O2918">
        <f>ROUND(E2918/D2918*100,0)</f>
        <v>100</v>
      </c>
      <c r="P2918">
        <f>IFERROR(ROUND(E2918/L2918,2),"N/A")</f>
        <v>29.63</v>
      </c>
      <c r="Q2918" s="10" t="s">
        <v>8315</v>
      </c>
      <c r="R2918" t="s">
        <v>8316</v>
      </c>
      <c r="S2918" s="15">
        <f t="shared" si="108"/>
        <v>42506.709375000006</v>
      </c>
      <c r="T2918">
        <f t="shared" si="109"/>
        <v>2016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800</v>
      </c>
      <c r="E2919" s="8">
        <v>875</v>
      </c>
      <c r="F2919" t="s">
        <v>8218</v>
      </c>
      <c r="G2919" t="s">
        <v>8223</v>
      </c>
      <c r="H2919" t="s">
        <v>8245</v>
      </c>
      <c r="I2919">
        <v>1466056689</v>
      </c>
      <c r="J2919">
        <v>1464847089</v>
      </c>
      <c r="K2919" t="b">
        <v>0</v>
      </c>
      <c r="L2919">
        <v>19</v>
      </c>
      <c r="M2919" t="b">
        <v>1</v>
      </c>
      <c r="N2919" t="s">
        <v>8269</v>
      </c>
      <c r="O2919">
        <f>ROUND(E2919/D2919*100,0)</f>
        <v>109</v>
      </c>
      <c r="P2919">
        <f>IFERROR(ROUND(E2919/L2919,2),"N/A")</f>
        <v>46.05</v>
      </c>
      <c r="Q2919" s="10" t="s">
        <v>8315</v>
      </c>
      <c r="R2919" t="s">
        <v>8316</v>
      </c>
      <c r="S2919" s="15">
        <f t="shared" si="108"/>
        <v>42523.248715277776</v>
      </c>
      <c r="T2919">
        <f t="shared" si="109"/>
        <v>2016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800</v>
      </c>
      <c r="E2920" s="8">
        <v>1030</v>
      </c>
      <c r="F2920" t="s">
        <v>8218</v>
      </c>
      <c r="G2920" t="s">
        <v>8223</v>
      </c>
      <c r="H2920" t="s">
        <v>8245</v>
      </c>
      <c r="I2920">
        <v>1410550484</v>
      </c>
      <c r="J2920">
        <v>1408995284</v>
      </c>
      <c r="K2920" t="b">
        <v>0</v>
      </c>
      <c r="L2920">
        <v>16</v>
      </c>
      <c r="M2920" t="b">
        <v>1</v>
      </c>
      <c r="N2920" t="s">
        <v>8269</v>
      </c>
      <c r="O2920">
        <f>ROUND(E2920/D2920*100,0)</f>
        <v>129</v>
      </c>
      <c r="P2920">
        <f>IFERROR(ROUND(E2920/L2920,2),"N/A")</f>
        <v>64.38</v>
      </c>
      <c r="Q2920" s="10" t="s">
        <v>8315</v>
      </c>
      <c r="R2920" t="s">
        <v>8316</v>
      </c>
      <c r="S2920" s="15">
        <f t="shared" si="108"/>
        <v>41876.815787037034</v>
      </c>
      <c r="T2920">
        <f t="shared" si="109"/>
        <v>2014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800</v>
      </c>
      <c r="E2921" s="8">
        <v>1246</v>
      </c>
      <c r="F2921" t="s">
        <v>8218</v>
      </c>
      <c r="G2921" t="s">
        <v>8223</v>
      </c>
      <c r="H2921" t="s">
        <v>8245</v>
      </c>
      <c r="I2921">
        <v>1453411109</v>
      </c>
      <c r="J2921">
        <v>1450819109</v>
      </c>
      <c r="K2921" t="b">
        <v>0</v>
      </c>
      <c r="L2921">
        <v>24</v>
      </c>
      <c r="M2921" t="b">
        <v>1</v>
      </c>
      <c r="N2921" t="s">
        <v>8269</v>
      </c>
      <c r="O2921">
        <f>ROUND(E2921/D2921*100,0)</f>
        <v>156</v>
      </c>
      <c r="P2921">
        <f>IFERROR(ROUND(E2921/L2921,2),"N/A")</f>
        <v>51.92</v>
      </c>
      <c r="Q2921" s="10" t="s">
        <v>8315</v>
      </c>
      <c r="R2921" t="s">
        <v>8316</v>
      </c>
      <c r="S2921" s="15">
        <f t="shared" si="108"/>
        <v>42360.887835648144</v>
      </c>
      <c r="T2921">
        <f t="shared" si="109"/>
        <v>2015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800</v>
      </c>
      <c r="E2922" s="8">
        <v>900</v>
      </c>
      <c r="F2922" t="s">
        <v>8218</v>
      </c>
      <c r="G2922" t="s">
        <v>8223</v>
      </c>
      <c r="H2922" t="s">
        <v>8245</v>
      </c>
      <c r="I2922">
        <v>1470197340</v>
      </c>
      <c r="J2922">
        <v>1467497652</v>
      </c>
      <c r="K2922" t="b">
        <v>0</v>
      </c>
      <c r="L2922">
        <v>14</v>
      </c>
      <c r="M2922" t="b">
        <v>1</v>
      </c>
      <c r="N2922" t="s">
        <v>8269</v>
      </c>
      <c r="O2922">
        <f>ROUND(E2922/D2922*100,0)</f>
        <v>113</v>
      </c>
      <c r="P2922">
        <f>IFERROR(ROUND(E2922/L2922,2),"N/A")</f>
        <v>64.290000000000006</v>
      </c>
      <c r="Q2922" s="10" t="s">
        <v>8315</v>
      </c>
      <c r="R2922" t="s">
        <v>8316</v>
      </c>
      <c r="S2922" s="15">
        <f t="shared" si="108"/>
        <v>42553.926527777774</v>
      </c>
      <c r="T2922">
        <f t="shared" si="109"/>
        <v>2016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IFERROR(ROUND(E2923/L2923,2),"N/A")</f>
        <v>43</v>
      </c>
      <c r="Q2923" s="10" t="s">
        <v>8315</v>
      </c>
      <c r="R2923" t="s">
        <v>8357</v>
      </c>
      <c r="S2923" s="15">
        <f t="shared" si="108"/>
        <v>41877.886620370373</v>
      </c>
      <c r="T2923">
        <f t="shared" si="109"/>
        <v>2014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IFERROR(ROUND(E2924/L2924,2),"N/A")</f>
        <v>83.33</v>
      </c>
      <c r="Q2924" s="10" t="s">
        <v>8315</v>
      </c>
      <c r="R2924" t="s">
        <v>8357</v>
      </c>
      <c r="S2924" s="15">
        <f t="shared" si="108"/>
        <v>42097.874155092592</v>
      </c>
      <c r="T2924">
        <f t="shared" si="109"/>
        <v>2015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IFERROR(ROUND(E2925/L2925,2),"N/A")</f>
        <v>30</v>
      </c>
      <c r="Q2925" s="10" t="s">
        <v>8315</v>
      </c>
      <c r="R2925" t="s">
        <v>8357</v>
      </c>
      <c r="S2925" s="15">
        <f t="shared" si="108"/>
        <v>42013.15253472222</v>
      </c>
      <c r="T2925">
        <f t="shared" si="109"/>
        <v>2015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IFERROR(ROUND(E2926/L2926,2),"N/A")</f>
        <v>175.51</v>
      </c>
      <c r="Q2926" s="10" t="s">
        <v>8315</v>
      </c>
      <c r="R2926" t="s">
        <v>8357</v>
      </c>
      <c r="S2926" s="15">
        <f t="shared" si="108"/>
        <v>42103.556828703702</v>
      </c>
      <c r="T2926">
        <f t="shared" si="109"/>
        <v>2015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IFERROR(ROUND(E2927/L2927,2),"N/A")</f>
        <v>231.66</v>
      </c>
      <c r="Q2927" s="10" t="s">
        <v>8315</v>
      </c>
      <c r="R2927" t="s">
        <v>8357</v>
      </c>
      <c r="S2927" s="15">
        <f t="shared" si="108"/>
        <v>41863.584120370368</v>
      </c>
      <c r="T2927">
        <f t="shared" si="109"/>
        <v>2014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IFERROR(ROUND(E2928/L2928,2),"N/A")</f>
        <v>75</v>
      </c>
      <c r="Q2928" s="10" t="s">
        <v>8315</v>
      </c>
      <c r="R2928" t="s">
        <v>8357</v>
      </c>
      <c r="S2928" s="15">
        <f t="shared" si="108"/>
        <v>42044.765960648147</v>
      </c>
      <c r="T2928">
        <f t="shared" si="109"/>
        <v>2015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IFERROR(ROUND(E2929/L2929,2),"N/A")</f>
        <v>112.14</v>
      </c>
      <c r="Q2929" s="10" t="s">
        <v>8315</v>
      </c>
      <c r="R2929" t="s">
        <v>8357</v>
      </c>
      <c r="S2929" s="15">
        <f t="shared" si="108"/>
        <v>41806.669317129628</v>
      </c>
      <c r="T2929">
        <f t="shared" si="109"/>
        <v>2014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IFERROR(ROUND(E2930/L2930,2),"N/A")</f>
        <v>41.67</v>
      </c>
      <c r="Q2930" s="10" t="s">
        <v>8315</v>
      </c>
      <c r="R2930" t="s">
        <v>8357</v>
      </c>
      <c r="S2930" s="15">
        <f t="shared" si="108"/>
        <v>42403.998217592598</v>
      </c>
      <c r="T2930">
        <f t="shared" si="109"/>
        <v>2016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IFERROR(ROUND(E2931/L2931,2),"N/A")</f>
        <v>255.17</v>
      </c>
      <c r="Q2931" s="10" t="s">
        <v>8315</v>
      </c>
      <c r="R2931" t="s">
        <v>8357</v>
      </c>
      <c r="S2931" s="15">
        <f t="shared" si="108"/>
        <v>41754.564328703702</v>
      </c>
      <c r="T2931">
        <f t="shared" si="109"/>
        <v>2014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IFERROR(ROUND(E2932/L2932,2),"N/A")</f>
        <v>162.77000000000001</v>
      </c>
      <c r="Q2932" s="10" t="s">
        <v>8315</v>
      </c>
      <c r="R2932" t="s">
        <v>8357</v>
      </c>
      <c r="S2932" s="15">
        <f t="shared" si="108"/>
        <v>42101.584074074075</v>
      </c>
      <c r="T2932">
        <f t="shared" si="109"/>
        <v>2015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IFERROR(ROUND(E2933/L2933,2),"N/A")</f>
        <v>88.33</v>
      </c>
      <c r="Q2933" s="10" t="s">
        <v>8315</v>
      </c>
      <c r="R2933" t="s">
        <v>8357</v>
      </c>
      <c r="S2933" s="15">
        <f t="shared" si="108"/>
        <v>41872.291238425925</v>
      </c>
      <c r="T2933">
        <f t="shared" si="109"/>
        <v>2014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IFERROR(ROUND(E2934/L2934,2),"N/A")</f>
        <v>85.74</v>
      </c>
      <c r="Q2934" s="10" t="s">
        <v>8315</v>
      </c>
      <c r="R2934" t="s">
        <v>8357</v>
      </c>
      <c r="S2934" s="15">
        <f t="shared" si="108"/>
        <v>42025.164780092593</v>
      </c>
      <c r="T2934">
        <f t="shared" si="109"/>
        <v>2015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IFERROR(ROUND(E2935/L2935,2),"N/A")</f>
        <v>47.57</v>
      </c>
      <c r="Q2935" s="10" t="s">
        <v>8315</v>
      </c>
      <c r="R2935" t="s">
        <v>8357</v>
      </c>
      <c r="S2935" s="15">
        <f t="shared" si="108"/>
        <v>42495.956631944442</v>
      </c>
      <c r="T2935">
        <f t="shared" si="109"/>
        <v>2016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IFERROR(ROUND(E2936/L2936,2),"N/A")</f>
        <v>72.97</v>
      </c>
      <c r="Q2936" s="10" t="s">
        <v>8315</v>
      </c>
      <c r="R2936" t="s">
        <v>8357</v>
      </c>
      <c r="S2936" s="15">
        <f t="shared" si="108"/>
        <v>41775.636157407411</v>
      </c>
      <c r="T2936">
        <f t="shared" si="109"/>
        <v>2014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IFERROR(ROUND(E2937/L2937,2),"N/A")</f>
        <v>90.54</v>
      </c>
      <c r="Q2937" s="10" t="s">
        <v>8315</v>
      </c>
      <c r="R2937" t="s">
        <v>8357</v>
      </c>
      <c r="S2937" s="15">
        <f t="shared" si="108"/>
        <v>42553.583425925928</v>
      </c>
      <c r="T2937">
        <f t="shared" si="109"/>
        <v>2016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IFERROR(ROUND(E2938/L2938,2),"N/A")</f>
        <v>37.65</v>
      </c>
      <c r="Q2938" s="10" t="s">
        <v>8315</v>
      </c>
      <c r="R2938" t="s">
        <v>8357</v>
      </c>
      <c r="S2938" s="15">
        <f t="shared" si="108"/>
        <v>41912.650729166664</v>
      </c>
      <c r="T2938">
        <f t="shared" si="109"/>
        <v>2014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IFERROR(ROUND(E2939/L2939,2),"N/A")</f>
        <v>36.36</v>
      </c>
      <c r="Q2939" s="10" t="s">
        <v>8315</v>
      </c>
      <c r="R2939" t="s">
        <v>8357</v>
      </c>
      <c r="S2939" s="15">
        <f t="shared" si="108"/>
        <v>41803.457326388889</v>
      </c>
      <c r="T2939">
        <f t="shared" si="109"/>
        <v>2014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IFERROR(ROUND(E2940/L2940,2),"N/A")</f>
        <v>126.72</v>
      </c>
      <c r="Q2940" s="10" t="s">
        <v>8315</v>
      </c>
      <c r="R2940" t="s">
        <v>8357</v>
      </c>
      <c r="S2940" s="15">
        <f t="shared" si="108"/>
        <v>42004.703865740739</v>
      </c>
      <c r="T2940">
        <f t="shared" si="109"/>
        <v>2014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IFERROR(ROUND(E2941/L2941,2),"N/A")</f>
        <v>329.2</v>
      </c>
      <c r="Q2941" s="10" t="s">
        <v>8315</v>
      </c>
      <c r="R2941" t="s">
        <v>8357</v>
      </c>
      <c r="S2941" s="15">
        <f t="shared" si="108"/>
        <v>41845.809166666666</v>
      </c>
      <c r="T2941">
        <f t="shared" si="109"/>
        <v>2014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IFERROR(ROUND(E2942/L2942,2),"N/A")</f>
        <v>81.239999999999995</v>
      </c>
      <c r="Q2942" s="10" t="s">
        <v>8315</v>
      </c>
      <c r="R2942" t="s">
        <v>8357</v>
      </c>
      <c r="S2942" s="15">
        <f t="shared" si="108"/>
        <v>41982.773356481484</v>
      </c>
      <c r="T2942">
        <f t="shared" si="109"/>
        <v>2014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IFERROR(ROUND(E2943/L2943,2),"N/A")</f>
        <v>1</v>
      </c>
      <c r="Q2943" s="10" t="s">
        <v>8315</v>
      </c>
      <c r="R2943" t="s">
        <v>8355</v>
      </c>
      <c r="S2943" s="15">
        <f t="shared" si="108"/>
        <v>42034.960127314815</v>
      </c>
      <c r="T2943">
        <f t="shared" si="109"/>
        <v>2015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IFERROR(ROUND(E2944/L2944,2),"N/A")</f>
        <v>202.23</v>
      </c>
      <c r="Q2944" s="10" t="s">
        <v>8315</v>
      </c>
      <c r="R2944" t="s">
        <v>8355</v>
      </c>
      <c r="S2944" s="15">
        <f t="shared" si="108"/>
        <v>42334.803923611107</v>
      </c>
      <c r="T2944">
        <f t="shared" si="109"/>
        <v>2015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t="str">
        <f>IFERROR(ROUND(E2945/L2945,2),"N/A")</f>
        <v>N/A</v>
      </c>
      <c r="Q2945" s="10" t="s">
        <v>8315</v>
      </c>
      <c r="R2945" t="s">
        <v>8355</v>
      </c>
      <c r="S2945" s="15">
        <f t="shared" si="108"/>
        <v>42077.129398148143</v>
      </c>
      <c r="T2945">
        <f t="shared" si="109"/>
        <v>2015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IFERROR(ROUND(E2946/L2946,2),"N/A")</f>
        <v>100</v>
      </c>
      <c r="Q2946" s="10" t="s">
        <v>8315</v>
      </c>
      <c r="R2946" t="s">
        <v>8355</v>
      </c>
      <c r="S2946" s="15">
        <f t="shared" si="108"/>
        <v>42132.9143287037</v>
      </c>
      <c r="T2946">
        <f t="shared" si="109"/>
        <v>2015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t="str">
        <f>IFERROR(ROUND(E2947/L2947,2),"N/A")</f>
        <v>N/A</v>
      </c>
      <c r="Q2947" s="10" t="s">
        <v>8315</v>
      </c>
      <c r="R2947" t="s">
        <v>8355</v>
      </c>
      <c r="S2947" s="15">
        <f t="shared" ref="S2947:S3010" si="110">(((J2947/60)/60)/24)+DATE(1970,1,1)</f>
        <v>42118.139583333337</v>
      </c>
      <c r="T2947">
        <f t="shared" ref="T2947:T3010" si="111">YEAR(S2947)</f>
        <v>2015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IFERROR(ROUND(E2948/L2948,2),"N/A")</f>
        <v>1</v>
      </c>
      <c r="Q2948" s="10" t="s">
        <v>8315</v>
      </c>
      <c r="R2948" t="s">
        <v>8355</v>
      </c>
      <c r="S2948" s="15">
        <f t="shared" si="110"/>
        <v>42567.531157407408</v>
      </c>
      <c r="T2948">
        <f t="shared" si="111"/>
        <v>2016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IFERROR(ROUND(E2949/L2949,2),"N/A")</f>
        <v>82.46</v>
      </c>
      <c r="Q2949" s="10" t="s">
        <v>8315</v>
      </c>
      <c r="R2949" t="s">
        <v>8355</v>
      </c>
      <c r="S2949" s="15">
        <f t="shared" si="110"/>
        <v>42649.562118055561</v>
      </c>
      <c r="T2949">
        <f t="shared" si="111"/>
        <v>2016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IFERROR(ROUND(E2950/L2950,2),"N/A")</f>
        <v>2.67</v>
      </c>
      <c r="Q2950" s="10" t="s">
        <v>8315</v>
      </c>
      <c r="R2950" t="s">
        <v>8355</v>
      </c>
      <c r="S2950" s="15">
        <f t="shared" si="110"/>
        <v>42097.649224537032</v>
      </c>
      <c r="T2950">
        <f t="shared" si="111"/>
        <v>2015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IFERROR(ROUND(E2951/L2951,2),"N/A")</f>
        <v>12.5</v>
      </c>
      <c r="Q2951" s="10" t="s">
        <v>8315</v>
      </c>
      <c r="R2951" t="s">
        <v>8355</v>
      </c>
      <c r="S2951" s="15">
        <f t="shared" si="110"/>
        <v>42297.823113425926</v>
      </c>
      <c r="T2951">
        <f t="shared" si="111"/>
        <v>2015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t="str">
        <f>IFERROR(ROUND(E2952/L2952,2),"N/A")</f>
        <v>N/A</v>
      </c>
      <c r="Q2952" s="10" t="s">
        <v>8315</v>
      </c>
      <c r="R2952" t="s">
        <v>8355</v>
      </c>
      <c r="S2952" s="15">
        <f t="shared" si="110"/>
        <v>42362.36518518519</v>
      </c>
      <c r="T2952">
        <f t="shared" si="111"/>
        <v>2015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IFERROR(ROUND(E2953/L2953,2),"N/A")</f>
        <v>18.899999999999999</v>
      </c>
      <c r="Q2953" s="10" t="s">
        <v>8315</v>
      </c>
      <c r="R2953" t="s">
        <v>8355</v>
      </c>
      <c r="S2953" s="15">
        <f t="shared" si="110"/>
        <v>41872.802928240737</v>
      </c>
      <c r="T2953">
        <f t="shared" si="111"/>
        <v>2014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IFERROR(ROUND(E2954/L2954,2),"N/A")</f>
        <v>200.63</v>
      </c>
      <c r="Q2954" s="10" t="s">
        <v>8315</v>
      </c>
      <c r="R2954" t="s">
        <v>8355</v>
      </c>
      <c r="S2954" s="15">
        <f t="shared" si="110"/>
        <v>42628.690266203703</v>
      </c>
      <c r="T2954">
        <f t="shared" si="111"/>
        <v>2016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IFERROR(ROUND(E2955/L2955,2),"N/A")</f>
        <v>201.67</v>
      </c>
      <c r="Q2955" s="10" t="s">
        <v>8315</v>
      </c>
      <c r="R2955" t="s">
        <v>8355</v>
      </c>
      <c r="S2955" s="15">
        <f t="shared" si="110"/>
        <v>42255.791909722218</v>
      </c>
      <c r="T2955">
        <f t="shared" si="111"/>
        <v>2015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t="str">
        <f>IFERROR(ROUND(E2956/L2956,2),"N/A")</f>
        <v>N/A</v>
      </c>
      <c r="Q2956" s="10" t="s">
        <v>8315</v>
      </c>
      <c r="R2956" t="s">
        <v>8355</v>
      </c>
      <c r="S2956" s="15">
        <f t="shared" si="110"/>
        <v>42790.583368055552</v>
      </c>
      <c r="T2956">
        <f t="shared" si="111"/>
        <v>2017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IFERROR(ROUND(E2957/L2957,2),"N/A")</f>
        <v>65</v>
      </c>
      <c r="Q2957" s="10" t="s">
        <v>8315</v>
      </c>
      <c r="R2957" t="s">
        <v>8355</v>
      </c>
      <c r="S2957" s="15">
        <f t="shared" si="110"/>
        <v>42141.741307870368</v>
      </c>
      <c r="T2957">
        <f t="shared" si="111"/>
        <v>2015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IFERROR(ROUND(E2958/L2958,2),"N/A")</f>
        <v>66.099999999999994</v>
      </c>
      <c r="Q2958" s="10" t="s">
        <v>8315</v>
      </c>
      <c r="R2958" t="s">
        <v>8355</v>
      </c>
      <c r="S2958" s="15">
        <f t="shared" si="110"/>
        <v>42464.958912037036</v>
      </c>
      <c r="T2958">
        <f t="shared" si="111"/>
        <v>2016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IFERROR(ROUND(E2959/L2959,2),"N/A")</f>
        <v>93.33</v>
      </c>
      <c r="Q2959" s="10" t="s">
        <v>8315</v>
      </c>
      <c r="R2959" t="s">
        <v>8355</v>
      </c>
      <c r="S2959" s="15">
        <f t="shared" si="110"/>
        <v>42031.011249999996</v>
      </c>
      <c r="T2959">
        <f t="shared" si="111"/>
        <v>2015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t="str">
        <f>IFERROR(ROUND(E2960/L2960,2),"N/A")</f>
        <v>N/A</v>
      </c>
      <c r="Q2960" s="10" t="s">
        <v>8315</v>
      </c>
      <c r="R2960" t="s">
        <v>8355</v>
      </c>
      <c r="S2960" s="15">
        <f t="shared" si="110"/>
        <v>42438.779131944444</v>
      </c>
      <c r="T2960">
        <f t="shared" si="111"/>
        <v>2016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t="str">
        <f>IFERROR(ROUND(E2961/L2961,2),"N/A")</f>
        <v>N/A</v>
      </c>
      <c r="Q2961" s="10" t="s">
        <v>8315</v>
      </c>
      <c r="R2961" t="s">
        <v>8355</v>
      </c>
      <c r="S2961" s="15">
        <f t="shared" si="110"/>
        <v>42498.008391203708</v>
      </c>
      <c r="T2961">
        <f t="shared" si="111"/>
        <v>2016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t="str">
        <f>IFERROR(ROUND(E2962/L2962,2),"N/A")</f>
        <v>N/A</v>
      </c>
      <c r="Q2962" s="10" t="s">
        <v>8315</v>
      </c>
      <c r="R2962" t="s">
        <v>8355</v>
      </c>
      <c r="S2962" s="15">
        <f t="shared" si="110"/>
        <v>41863.757210648146</v>
      </c>
      <c r="T2962">
        <f t="shared" si="111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800</v>
      </c>
      <c r="E2963" s="8">
        <v>260</v>
      </c>
      <c r="F2963" t="s">
        <v>8220</v>
      </c>
      <c r="G2963" t="s">
        <v>8223</v>
      </c>
      <c r="H2963" t="s">
        <v>8245</v>
      </c>
      <c r="I2963">
        <v>1427086740</v>
      </c>
      <c r="J2963">
        <v>1424488244</v>
      </c>
      <c r="K2963" t="b">
        <v>0</v>
      </c>
      <c r="L2963">
        <v>7</v>
      </c>
      <c r="M2963" t="b">
        <v>0</v>
      </c>
      <c r="N2963" t="s">
        <v>8269</v>
      </c>
      <c r="O2963">
        <f>ROUND(E2963/D2963*100,0)</f>
        <v>33</v>
      </c>
      <c r="P2963">
        <f>IFERROR(ROUND(E2963/L2963,2),"N/A")</f>
        <v>37.14</v>
      </c>
      <c r="Q2963" s="10" t="s">
        <v>8315</v>
      </c>
      <c r="R2963" t="s">
        <v>8316</v>
      </c>
      <c r="S2963" s="15">
        <f t="shared" si="110"/>
        <v>42056.1324537037</v>
      </c>
      <c r="T2963">
        <f t="shared" si="111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800</v>
      </c>
      <c r="E2964" s="8">
        <v>10</v>
      </c>
      <c r="F2964" t="s">
        <v>8220</v>
      </c>
      <c r="G2964" t="s">
        <v>8223</v>
      </c>
      <c r="H2964" t="s">
        <v>8245</v>
      </c>
      <c r="I2964">
        <v>1441037097</v>
      </c>
      <c r="J2964">
        <v>1438445097</v>
      </c>
      <c r="K2964" t="b">
        <v>0</v>
      </c>
      <c r="L2964">
        <v>1</v>
      </c>
      <c r="M2964" t="b">
        <v>0</v>
      </c>
      <c r="N2964" t="s">
        <v>8269</v>
      </c>
      <c r="O2964">
        <f>ROUND(E2964/D2964*100,0)</f>
        <v>1</v>
      </c>
      <c r="P2964">
        <f>IFERROR(ROUND(E2964/L2964,2),"N/A")</f>
        <v>10</v>
      </c>
      <c r="Q2964" s="10" t="s">
        <v>8315</v>
      </c>
      <c r="R2964" t="s">
        <v>8316</v>
      </c>
      <c r="S2964" s="15">
        <f t="shared" si="110"/>
        <v>42217.670104166667</v>
      </c>
      <c r="T2964">
        <f t="shared" si="111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850</v>
      </c>
      <c r="E2965" s="8">
        <v>1200</v>
      </c>
      <c r="F2965" t="s">
        <v>8218</v>
      </c>
      <c r="G2965" t="s">
        <v>8224</v>
      </c>
      <c r="H2965" t="s">
        <v>8246</v>
      </c>
      <c r="I2965">
        <v>1457914373</v>
      </c>
      <c r="J2965">
        <v>1456189973</v>
      </c>
      <c r="K2965" t="b">
        <v>0</v>
      </c>
      <c r="L2965">
        <v>23</v>
      </c>
      <c r="M2965" t="b">
        <v>1</v>
      </c>
      <c r="N2965" t="s">
        <v>8269</v>
      </c>
      <c r="O2965">
        <f>ROUND(E2965/D2965*100,0)</f>
        <v>141</v>
      </c>
      <c r="P2965">
        <f>IFERROR(ROUND(E2965/L2965,2),"N/A")</f>
        <v>52.17</v>
      </c>
      <c r="Q2965" s="10" t="s">
        <v>8315</v>
      </c>
      <c r="R2965" t="s">
        <v>8316</v>
      </c>
      <c r="S2965" s="15">
        <f t="shared" si="110"/>
        <v>42423.050613425927</v>
      </c>
      <c r="T2965">
        <f t="shared" si="111"/>
        <v>2016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850</v>
      </c>
      <c r="E2966" s="8">
        <v>850</v>
      </c>
      <c r="F2966" t="s">
        <v>8218</v>
      </c>
      <c r="G2966" t="s">
        <v>8228</v>
      </c>
      <c r="H2966" t="s">
        <v>8250</v>
      </c>
      <c r="I2966">
        <v>1449701284</v>
      </c>
      <c r="J2966">
        <v>1446241684</v>
      </c>
      <c r="K2966" t="b">
        <v>0</v>
      </c>
      <c r="L2966">
        <v>21</v>
      </c>
      <c r="M2966" t="b">
        <v>1</v>
      </c>
      <c r="N2966" t="s">
        <v>8269</v>
      </c>
      <c r="O2966">
        <f>ROUND(E2966/D2966*100,0)</f>
        <v>100</v>
      </c>
      <c r="P2966">
        <f>IFERROR(ROUND(E2966/L2966,2),"N/A")</f>
        <v>40.479999999999997</v>
      </c>
      <c r="Q2966" s="10" t="s">
        <v>8315</v>
      </c>
      <c r="R2966" t="s">
        <v>8316</v>
      </c>
      <c r="S2966" s="15">
        <f t="shared" si="110"/>
        <v>42307.908379629633</v>
      </c>
      <c r="T2966">
        <f t="shared" si="111"/>
        <v>2015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850</v>
      </c>
      <c r="E2967" s="8">
        <v>2879</v>
      </c>
      <c r="F2967" t="s">
        <v>8218</v>
      </c>
      <c r="G2967" t="s">
        <v>8223</v>
      </c>
      <c r="H2967" t="s">
        <v>8245</v>
      </c>
      <c r="I2967">
        <v>1461963600</v>
      </c>
      <c r="J2967">
        <v>1459567371</v>
      </c>
      <c r="K2967" t="b">
        <v>0</v>
      </c>
      <c r="L2967">
        <v>46</v>
      </c>
      <c r="M2967" t="b">
        <v>1</v>
      </c>
      <c r="N2967" t="s">
        <v>8269</v>
      </c>
      <c r="O2967">
        <f>ROUND(E2967/D2967*100,0)</f>
        <v>339</v>
      </c>
      <c r="P2967">
        <f>IFERROR(ROUND(E2967/L2967,2),"N/A")</f>
        <v>62.59</v>
      </c>
      <c r="Q2967" s="10" t="s">
        <v>8315</v>
      </c>
      <c r="R2967" t="s">
        <v>8316</v>
      </c>
      <c r="S2967" s="15">
        <f t="shared" si="110"/>
        <v>42462.140868055561</v>
      </c>
      <c r="T2967">
        <f t="shared" si="111"/>
        <v>2016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850</v>
      </c>
      <c r="E2968" s="8">
        <v>131</v>
      </c>
      <c r="F2968" t="s">
        <v>8220</v>
      </c>
      <c r="G2968" t="s">
        <v>8232</v>
      </c>
      <c r="H2968" t="s">
        <v>8248</v>
      </c>
      <c r="I2968">
        <v>1422100800</v>
      </c>
      <c r="J2968">
        <v>1416932133</v>
      </c>
      <c r="K2968" t="b">
        <v>0</v>
      </c>
      <c r="L2968">
        <v>4</v>
      </c>
      <c r="M2968" t="b">
        <v>0</v>
      </c>
      <c r="N2968" t="s">
        <v>8269</v>
      </c>
      <c r="O2968">
        <f>ROUND(E2968/D2968*100,0)</f>
        <v>15</v>
      </c>
      <c r="P2968">
        <f>IFERROR(ROUND(E2968/L2968,2),"N/A")</f>
        <v>32.75</v>
      </c>
      <c r="Q2968" s="10" t="s">
        <v>8315</v>
      </c>
      <c r="R2968" t="s">
        <v>8316</v>
      </c>
      <c r="S2968" s="15">
        <f t="shared" si="110"/>
        <v>41968.677465277782</v>
      </c>
      <c r="T2968">
        <f t="shared" si="111"/>
        <v>2014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850</v>
      </c>
      <c r="E2969" s="8">
        <v>170</v>
      </c>
      <c r="F2969" t="s">
        <v>8220</v>
      </c>
      <c r="G2969" t="s">
        <v>8224</v>
      </c>
      <c r="H2969" t="s">
        <v>8246</v>
      </c>
      <c r="I2969">
        <v>1436297180</v>
      </c>
      <c r="J2969">
        <v>1431113180</v>
      </c>
      <c r="K2969" t="b">
        <v>0</v>
      </c>
      <c r="L2969">
        <v>5</v>
      </c>
      <c r="M2969" t="b">
        <v>0</v>
      </c>
      <c r="N2969" t="s">
        <v>8269</v>
      </c>
      <c r="O2969">
        <f>ROUND(E2969/D2969*100,0)</f>
        <v>20</v>
      </c>
      <c r="P2969">
        <f>IFERROR(ROUND(E2969/L2969,2),"N/A")</f>
        <v>34</v>
      </c>
      <c r="Q2969" s="10" t="s">
        <v>8315</v>
      </c>
      <c r="R2969" t="s">
        <v>8316</v>
      </c>
      <c r="S2969" s="15">
        <f t="shared" si="110"/>
        <v>42132.809953703705</v>
      </c>
      <c r="T2969">
        <f t="shared" si="111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900</v>
      </c>
      <c r="E2970" s="8">
        <v>905</v>
      </c>
      <c r="F2970" t="s">
        <v>8218</v>
      </c>
      <c r="G2970" t="s">
        <v>8223</v>
      </c>
      <c r="H2970" t="s">
        <v>8245</v>
      </c>
      <c r="I2970">
        <v>1404312846</v>
      </c>
      <c r="J2970">
        <v>1402584846</v>
      </c>
      <c r="K2970" t="b">
        <v>0</v>
      </c>
      <c r="L2970">
        <v>15</v>
      </c>
      <c r="M2970" t="b">
        <v>1</v>
      </c>
      <c r="N2970" t="s">
        <v>8269</v>
      </c>
      <c r="O2970">
        <f>ROUND(E2970/D2970*100,0)</f>
        <v>101</v>
      </c>
      <c r="P2970">
        <f>IFERROR(ROUND(E2970/L2970,2),"N/A")</f>
        <v>60.33</v>
      </c>
      <c r="Q2970" s="10" t="s">
        <v>8315</v>
      </c>
      <c r="R2970" t="s">
        <v>8316</v>
      </c>
      <c r="S2970" s="15">
        <f t="shared" si="110"/>
        <v>41802.62090277778</v>
      </c>
      <c r="T2970">
        <f t="shared" si="111"/>
        <v>2014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900</v>
      </c>
      <c r="E2971" s="8">
        <v>1175</v>
      </c>
      <c r="F2971" t="s">
        <v>8218</v>
      </c>
      <c r="G2971" t="s">
        <v>8223</v>
      </c>
      <c r="H2971" t="s">
        <v>8245</v>
      </c>
      <c r="I2971">
        <v>1420048208</v>
      </c>
      <c r="J2971">
        <v>1417456208</v>
      </c>
      <c r="K2971" t="b">
        <v>0</v>
      </c>
      <c r="L2971">
        <v>12</v>
      </c>
      <c r="M2971" t="b">
        <v>1</v>
      </c>
      <c r="N2971" t="s">
        <v>8269</v>
      </c>
      <c r="O2971">
        <f>ROUND(E2971/D2971*100,0)</f>
        <v>131</v>
      </c>
      <c r="P2971">
        <f>IFERROR(ROUND(E2971/L2971,2),"N/A")</f>
        <v>97.92</v>
      </c>
      <c r="Q2971" s="10" t="s">
        <v>8315</v>
      </c>
      <c r="R2971" t="s">
        <v>8316</v>
      </c>
      <c r="S2971" s="15">
        <f t="shared" si="110"/>
        <v>41974.743148148147</v>
      </c>
      <c r="T2971">
        <f t="shared" si="111"/>
        <v>2014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900</v>
      </c>
      <c r="E2972" s="8">
        <v>1025</v>
      </c>
      <c r="F2972" t="s">
        <v>8218</v>
      </c>
      <c r="G2972" t="s">
        <v>8223</v>
      </c>
      <c r="H2972" t="s">
        <v>8245</v>
      </c>
      <c r="I2972">
        <v>1425185940</v>
      </c>
      <c r="J2972">
        <v>1421900022</v>
      </c>
      <c r="K2972" t="b">
        <v>0</v>
      </c>
      <c r="L2972">
        <v>27</v>
      </c>
      <c r="M2972" t="b">
        <v>1</v>
      </c>
      <c r="N2972" t="s">
        <v>8269</v>
      </c>
      <c r="O2972">
        <f>ROUND(E2972/D2972*100,0)</f>
        <v>114</v>
      </c>
      <c r="P2972">
        <f>IFERROR(ROUND(E2972/L2972,2),"N/A")</f>
        <v>37.96</v>
      </c>
      <c r="Q2972" s="10" t="s">
        <v>8315</v>
      </c>
      <c r="R2972" t="s">
        <v>8316</v>
      </c>
      <c r="S2972" s="15">
        <f t="shared" si="110"/>
        <v>42026.176180555558</v>
      </c>
      <c r="T2972">
        <f t="shared" si="111"/>
        <v>2015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960</v>
      </c>
      <c r="E2973" s="8">
        <v>1142</v>
      </c>
      <c r="F2973" t="s">
        <v>8218</v>
      </c>
      <c r="G2973" t="s">
        <v>8223</v>
      </c>
      <c r="H2973" t="s">
        <v>8245</v>
      </c>
      <c r="I2973">
        <v>1411012740</v>
      </c>
      <c r="J2973">
        <v>1409667827</v>
      </c>
      <c r="K2973" t="b">
        <v>0</v>
      </c>
      <c r="L2973">
        <v>27</v>
      </c>
      <c r="M2973" t="b">
        <v>1</v>
      </c>
      <c r="N2973" t="s">
        <v>8269</v>
      </c>
      <c r="O2973">
        <f>ROUND(E2973/D2973*100,0)</f>
        <v>119</v>
      </c>
      <c r="P2973">
        <f>IFERROR(ROUND(E2973/L2973,2),"N/A")</f>
        <v>42.3</v>
      </c>
      <c r="Q2973" s="10" t="s">
        <v>8315</v>
      </c>
      <c r="R2973" t="s">
        <v>8316</v>
      </c>
      <c r="S2973" s="15">
        <f t="shared" si="110"/>
        <v>41884.599849537037</v>
      </c>
      <c r="T2973">
        <f t="shared" si="111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978</v>
      </c>
      <c r="E2974" s="8">
        <v>1216</v>
      </c>
      <c r="F2974" t="s">
        <v>8218</v>
      </c>
      <c r="G2974" t="s">
        <v>8223</v>
      </c>
      <c r="H2974" t="s">
        <v>8245</v>
      </c>
      <c r="I2974">
        <v>1422937620</v>
      </c>
      <c r="J2974">
        <v>1420606303</v>
      </c>
      <c r="K2974" t="b">
        <v>0</v>
      </c>
      <c r="L2974">
        <v>27</v>
      </c>
      <c r="M2974" t="b">
        <v>1</v>
      </c>
      <c r="N2974" t="s">
        <v>8269</v>
      </c>
      <c r="O2974">
        <f>ROUND(E2974/D2974*100,0)</f>
        <v>124</v>
      </c>
      <c r="P2974">
        <f>IFERROR(ROUND(E2974/L2974,2),"N/A")</f>
        <v>45.04</v>
      </c>
      <c r="Q2974" s="10" t="s">
        <v>8315</v>
      </c>
      <c r="R2974" t="s">
        <v>8316</v>
      </c>
      <c r="S2974" s="15">
        <f t="shared" si="110"/>
        <v>42011.202581018515</v>
      </c>
      <c r="T2974">
        <f t="shared" si="111"/>
        <v>2015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1000</v>
      </c>
      <c r="E2975" s="8">
        <v>1200</v>
      </c>
      <c r="F2975" t="s">
        <v>8218</v>
      </c>
      <c r="G2975" t="s">
        <v>8223</v>
      </c>
      <c r="H2975" t="s">
        <v>8245</v>
      </c>
      <c r="I2975">
        <v>1424149140</v>
      </c>
      <c r="J2975">
        <v>1421964718</v>
      </c>
      <c r="K2975" t="b">
        <v>0</v>
      </c>
      <c r="L2975">
        <v>18</v>
      </c>
      <c r="M2975" t="b">
        <v>1</v>
      </c>
      <c r="N2975" t="s">
        <v>8269</v>
      </c>
      <c r="O2975">
        <f>ROUND(E2975/D2975*100,0)</f>
        <v>120</v>
      </c>
      <c r="P2975">
        <f>IFERROR(ROUND(E2975/L2975,2),"N/A")</f>
        <v>66.67</v>
      </c>
      <c r="Q2975" s="10" t="s">
        <v>8315</v>
      </c>
      <c r="R2975" t="s">
        <v>8316</v>
      </c>
      <c r="S2975" s="15">
        <f t="shared" si="110"/>
        <v>42026.924976851849</v>
      </c>
      <c r="T2975">
        <f t="shared" si="111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1000</v>
      </c>
      <c r="E2976" s="8">
        <v>1145</v>
      </c>
      <c r="F2976" t="s">
        <v>8218</v>
      </c>
      <c r="G2976" t="s">
        <v>8224</v>
      </c>
      <c r="H2976" t="s">
        <v>8246</v>
      </c>
      <c r="I2976">
        <v>1429793446</v>
      </c>
      <c r="J2976">
        <v>1428583846</v>
      </c>
      <c r="K2976" t="b">
        <v>0</v>
      </c>
      <c r="L2976">
        <v>61</v>
      </c>
      <c r="M2976" t="b">
        <v>1</v>
      </c>
      <c r="N2976" t="s">
        <v>8269</v>
      </c>
      <c r="O2976">
        <f>ROUND(E2976/D2976*100,0)</f>
        <v>115</v>
      </c>
      <c r="P2976">
        <f>IFERROR(ROUND(E2976/L2976,2),"N/A")</f>
        <v>18.77</v>
      </c>
      <c r="Q2976" s="10" t="s">
        <v>8315</v>
      </c>
      <c r="R2976" t="s">
        <v>8316</v>
      </c>
      <c r="S2976" s="15">
        <f t="shared" si="110"/>
        <v>42103.535254629634</v>
      </c>
      <c r="T2976">
        <f t="shared" si="111"/>
        <v>2015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1000</v>
      </c>
      <c r="E2977" s="8">
        <v>1197</v>
      </c>
      <c r="F2977" t="s">
        <v>8218</v>
      </c>
      <c r="G2977" t="s">
        <v>8223</v>
      </c>
      <c r="H2977" t="s">
        <v>8245</v>
      </c>
      <c r="I2977">
        <v>1405658752</v>
      </c>
      <c r="J2977">
        <v>1403066752</v>
      </c>
      <c r="K2977" t="b">
        <v>0</v>
      </c>
      <c r="L2977">
        <v>38</v>
      </c>
      <c r="M2977" t="b">
        <v>1</v>
      </c>
      <c r="N2977" t="s">
        <v>8269</v>
      </c>
      <c r="O2977">
        <f>ROUND(E2977/D2977*100,0)</f>
        <v>120</v>
      </c>
      <c r="P2977">
        <f>IFERROR(ROUND(E2977/L2977,2),"N/A")</f>
        <v>31.5</v>
      </c>
      <c r="Q2977" s="10" t="s">
        <v>8315</v>
      </c>
      <c r="R2977" t="s">
        <v>8316</v>
      </c>
      <c r="S2977" s="15">
        <f t="shared" si="110"/>
        <v>41808.198518518519</v>
      </c>
      <c r="T2977">
        <f t="shared" si="111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1000</v>
      </c>
      <c r="E2978" s="8">
        <v>1330</v>
      </c>
      <c r="F2978" t="s">
        <v>8218</v>
      </c>
      <c r="G2978" t="s">
        <v>8224</v>
      </c>
      <c r="H2978" t="s">
        <v>8246</v>
      </c>
      <c r="I2978">
        <v>1420377366</v>
      </c>
      <c r="J2978">
        <v>1415193366</v>
      </c>
      <c r="K2978" t="b">
        <v>0</v>
      </c>
      <c r="L2978">
        <v>31</v>
      </c>
      <c r="M2978" t="b">
        <v>1</v>
      </c>
      <c r="N2978" t="s">
        <v>8269</v>
      </c>
      <c r="O2978">
        <f>ROUND(E2978/D2978*100,0)</f>
        <v>133</v>
      </c>
      <c r="P2978">
        <f>IFERROR(ROUND(E2978/L2978,2),"N/A")</f>
        <v>42.9</v>
      </c>
      <c r="Q2978" s="10" t="s">
        <v>8315</v>
      </c>
      <c r="R2978" t="s">
        <v>8316</v>
      </c>
      <c r="S2978" s="15">
        <f t="shared" si="110"/>
        <v>41948.552847222221</v>
      </c>
      <c r="T2978">
        <f t="shared" si="111"/>
        <v>2014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1000</v>
      </c>
      <c r="E2979" s="8">
        <v>1150</v>
      </c>
      <c r="F2979" t="s">
        <v>8218</v>
      </c>
      <c r="G2979" t="s">
        <v>8224</v>
      </c>
      <c r="H2979" t="s">
        <v>8246</v>
      </c>
      <c r="I2979">
        <v>1411987990</v>
      </c>
      <c r="J2979">
        <v>1409395990</v>
      </c>
      <c r="K2979" t="b">
        <v>0</v>
      </c>
      <c r="L2979">
        <v>23</v>
      </c>
      <c r="M2979" t="b">
        <v>1</v>
      </c>
      <c r="N2979" t="s">
        <v>8269</v>
      </c>
      <c r="O2979">
        <f>ROUND(E2979/D2979*100,0)</f>
        <v>115</v>
      </c>
      <c r="P2979">
        <f>IFERROR(ROUND(E2979/L2979,2),"N/A")</f>
        <v>50</v>
      </c>
      <c r="Q2979" s="10" t="s">
        <v>8315</v>
      </c>
      <c r="R2979" t="s">
        <v>8316</v>
      </c>
      <c r="S2979" s="15">
        <f t="shared" si="110"/>
        <v>41881.453587962962</v>
      </c>
      <c r="T2979">
        <f t="shared" si="111"/>
        <v>2014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1000</v>
      </c>
      <c r="E2980" s="8">
        <v>1000</v>
      </c>
      <c r="F2980" t="s">
        <v>8218</v>
      </c>
      <c r="G2980" t="s">
        <v>8224</v>
      </c>
      <c r="H2980" t="s">
        <v>8246</v>
      </c>
      <c r="I2980">
        <v>1411510135</v>
      </c>
      <c r="J2980">
        <v>1408918135</v>
      </c>
      <c r="K2980" t="b">
        <v>0</v>
      </c>
      <c r="L2980">
        <v>35</v>
      </c>
      <c r="M2980" t="b">
        <v>1</v>
      </c>
      <c r="N2980" t="s">
        <v>8269</v>
      </c>
      <c r="O2980">
        <f>ROUND(E2980/D2980*100,0)</f>
        <v>100</v>
      </c>
      <c r="P2980">
        <f>IFERROR(ROUND(E2980/L2980,2),"N/A")</f>
        <v>28.57</v>
      </c>
      <c r="Q2980" s="10" t="s">
        <v>8315</v>
      </c>
      <c r="R2980" t="s">
        <v>8316</v>
      </c>
      <c r="S2980" s="15">
        <f t="shared" si="110"/>
        <v>41875.922858796301</v>
      </c>
      <c r="T2980">
        <f t="shared" si="111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1000</v>
      </c>
      <c r="E2981" s="8">
        <v>1870.99</v>
      </c>
      <c r="F2981" t="s">
        <v>8218</v>
      </c>
      <c r="G2981" t="s">
        <v>8224</v>
      </c>
      <c r="H2981" t="s">
        <v>8246</v>
      </c>
      <c r="I2981">
        <v>1449273600</v>
      </c>
      <c r="J2981">
        <v>1446742417</v>
      </c>
      <c r="K2981" t="b">
        <v>0</v>
      </c>
      <c r="L2981">
        <v>93</v>
      </c>
      <c r="M2981" t="b">
        <v>1</v>
      </c>
      <c r="N2981" t="s">
        <v>8269</v>
      </c>
      <c r="O2981">
        <f>ROUND(E2981/D2981*100,0)</f>
        <v>187</v>
      </c>
      <c r="P2981">
        <f>IFERROR(ROUND(E2981/L2981,2),"N/A")</f>
        <v>20.12</v>
      </c>
      <c r="Q2981" s="10" t="s">
        <v>8315</v>
      </c>
      <c r="R2981" t="s">
        <v>8316</v>
      </c>
      <c r="S2981" s="15">
        <f t="shared" si="110"/>
        <v>42313.703900462962</v>
      </c>
      <c r="T2981">
        <f t="shared" si="111"/>
        <v>2015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1000</v>
      </c>
      <c r="E2982" s="8">
        <v>10</v>
      </c>
      <c r="F2982" t="s">
        <v>8220</v>
      </c>
      <c r="G2982" t="s">
        <v>8224</v>
      </c>
      <c r="H2982" t="s">
        <v>8246</v>
      </c>
      <c r="I2982">
        <v>1450032297</v>
      </c>
      <c r="J2982">
        <v>1444844697</v>
      </c>
      <c r="K2982" t="b">
        <v>0</v>
      </c>
      <c r="L2982">
        <v>1</v>
      </c>
      <c r="M2982" t="b">
        <v>0</v>
      </c>
      <c r="N2982" t="s">
        <v>8269</v>
      </c>
      <c r="O2982">
        <f>ROUND(E2982/D2982*100,0)</f>
        <v>1</v>
      </c>
      <c r="P2982">
        <f>IFERROR(ROUND(E2982/L2982,2),"N/A")</f>
        <v>10</v>
      </c>
      <c r="Q2982" s="10" t="s">
        <v>8315</v>
      </c>
      <c r="R2982" t="s">
        <v>8316</v>
      </c>
      <c r="S2982" s="15">
        <f t="shared" si="110"/>
        <v>42291.739548611105</v>
      </c>
      <c r="T2982">
        <f t="shared" si="111"/>
        <v>2015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IFERROR(ROUND(E2983/L2983,2),"N/A")</f>
        <v>53.16</v>
      </c>
      <c r="Q2983" s="10" t="s">
        <v>8315</v>
      </c>
      <c r="R2983" t="s">
        <v>8355</v>
      </c>
      <c r="S2983" s="15">
        <f t="shared" si="110"/>
        <v>42225.559675925921</v>
      </c>
      <c r="T2983">
        <f t="shared" si="111"/>
        <v>2015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IFERROR(ROUND(E2984/L2984,2),"N/A")</f>
        <v>86.49</v>
      </c>
      <c r="Q2984" s="10" t="s">
        <v>8315</v>
      </c>
      <c r="R2984" t="s">
        <v>8355</v>
      </c>
      <c r="S2984" s="15">
        <f t="shared" si="110"/>
        <v>42381.686840277776</v>
      </c>
      <c r="T2984">
        <f t="shared" si="111"/>
        <v>2016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IFERROR(ROUND(E2985/L2985,2),"N/A")</f>
        <v>155.24</v>
      </c>
      <c r="Q2985" s="10" t="s">
        <v>8315</v>
      </c>
      <c r="R2985" t="s">
        <v>8355</v>
      </c>
      <c r="S2985" s="15">
        <f t="shared" si="110"/>
        <v>41894.632361111115</v>
      </c>
      <c r="T2985">
        <f t="shared" si="111"/>
        <v>2014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IFERROR(ROUND(E2986/L2986,2),"N/A")</f>
        <v>115.08</v>
      </c>
      <c r="Q2986" s="10" t="s">
        <v>8315</v>
      </c>
      <c r="R2986" t="s">
        <v>8355</v>
      </c>
      <c r="S2986" s="15">
        <f t="shared" si="110"/>
        <v>42576.278715277775</v>
      </c>
      <c r="T2986">
        <f t="shared" si="111"/>
        <v>2016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IFERROR(ROUND(E2987/L2987,2),"N/A")</f>
        <v>109.59</v>
      </c>
      <c r="Q2987" s="10" t="s">
        <v>8315</v>
      </c>
      <c r="R2987" t="s">
        <v>8355</v>
      </c>
      <c r="S2987" s="15">
        <f t="shared" si="110"/>
        <v>42654.973703703698</v>
      </c>
      <c r="T2987">
        <f t="shared" si="111"/>
        <v>2016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IFERROR(ROUND(E2988/L2988,2),"N/A")</f>
        <v>45.21</v>
      </c>
      <c r="Q2988" s="10" t="s">
        <v>8315</v>
      </c>
      <c r="R2988" t="s">
        <v>8355</v>
      </c>
      <c r="S2988" s="15">
        <f t="shared" si="110"/>
        <v>42431.500069444446</v>
      </c>
      <c r="T2988">
        <f t="shared" si="111"/>
        <v>2016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IFERROR(ROUND(E2989/L2989,2),"N/A")</f>
        <v>104.15</v>
      </c>
      <c r="Q2989" s="10" t="s">
        <v>8315</v>
      </c>
      <c r="R2989" t="s">
        <v>8355</v>
      </c>
      <c r="S2989" s="15">
        <f t="shared" si="110"/>
        <v>42627.307303240741</v>
      </c>
      <c r="T2989">
        <f t="shared" si="111"/>
        <v>2016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IFERROR(ROUND(E2990/L2990,2),"N/A")</f>
        <v>35.71</v>
      </c>
      <c r="Q2990" s="10" t="s">
        <v>8315</v>
      </c>
      <c r="R2990" t="s">
        <v>8355</v>
      </c>
      <c r="S2990" s="15">
        <f t="shared" si="110"/>
        <v>42511.362048611118</v>
      </c>
      <c r="T2990">
        <f t="shared" si="111"/>
        <v>2016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IFERROR(ROUND(E2991/L2991,2),"N/A")</f>
        <v>97</v>
      </c>
      <c r="Q2991" s="10" t="s">
        <v>8315</v>
      </c>
      <c r="R2991" t="s">
        <v>8355</v>
      </c>
      <c r="S2991" s="15">
        <f t="shared" si="110"/>
        <v>42337.02039351852</v>
      </c>
      <c r="T2991">
        <f t="shared" si="111"/>
        <v>2015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IFERROR(ROUND(E2992/L2992,2),"N/A")</f>
        <v>370.37</v>
      </c>
      <c r="Q2992" s="10" t="s">
        <v>8315</v>
      </c>
      <c r="R2992" t="s">
        <v>8355</v>
      </c>
      <c r="S2992" s="15">
        <f t="shared" si="110"/>
        <v>42341.57430555555</v>
      </c>
      <c r="T2992">
        <f t="shared" si="111"/>
        <v>2015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IFERROR(ROUND(E2993/L2993,2),"N/A")</f>
        <v>94.41</v>
      </c>
      <c r="Q2993" s="10" t="s">
        <v>8315</v>
      </c>
      <c r="R2993" t="s">
        <v>8355</v>
      </c>
      <c r="S2993" s="15">
        <f t="shared" si="110"/>
        <v>42740.837152777778</v>
      </c>
      <c r="T2993">
        <f t="shared" si="111"/>
        <v>2017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IFERROR(ROUND(E2994/L2994,2),"N/A")</f>
        <v>48.98</v>
      </c>
      <c r="Q2994" s="10" t="s">
        <v>8315</v>
      </c>
      <c r="R2994" t="s">
        <v>8355</v>
      </c>
      <c r="S2994" s="15">
        <f t="shared" si="110"/>
        <v>42622.767476851848</v>
      </c>
      <c r="T2994">
        <f t="shared" si="111"/>
        <v>2016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IFERROR(ROUND(E2995/L2995,2),"N/A")</f>
        <v>45.59</v>
      </c>
      <c r="Q2995" s="10" t="s">
        <v>8315</v>
      </c>
      <c r="R2995" t="s">
        <v>8355</v>
      </c>
      <c r="S2995" s="15">
        <f t="shared" si="110"/>
        <v>42390.838738425926</v>
      </c>
      <c r="T2995">
        <f t="shared" si="111"/>
        <v>2016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IFERROR(ROUND(E2996/L2996,2),"N/A")</f>
        <v>23.28</v>
      </c>
      <c r="Q2996" s="10" t="s">
        <v>8315</v>
      </c>
      <c r="R2996" t="s">
        <v>8355</v>
      </c>
      <c r="S2996" s="15">
        <f t="shared" si="110"/>
        <v>41885.478842592594</v>
      </c>
      <c r="T2996">
        <f t="shared" si="111"/>
        <v>2014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IFERROR(ROUND(E2997/L2997,2),"N/A")</f>
        <v>63.23</v>
      </c>
      <c r="Q2997" s="10" t="s">
        <v>8315</v>
      </c>
      <c r="R2997" t="s">
        <v>8355</v>
      </c>
      <c r="S2997" s="15">
        <f t="shared" si="110"/>
        <v>42724.665173611109</v>
      </c>
      <c r="T2997">
        <f t="shared" si="111"/>
        <v>2016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IFERROR(ROUND(E2998/L2998,2),"N/A")</f>
        <v>153.52000000000001</v>
      </c>
      <c r="Q2998" s="10" t="s">
        <v>8315</v>
      </c>
      <c r="R2998" t="s">
        <v>8355</v>
      </c>
      <c r="S2998" s="15">
        <f t="shared" si="110"/>
        <v>42090.912500000006</v>
      </c>
      <c r="T2998">
        <f t="shared" si="111"/>
        <v>2015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IFERROR(ROUND(E2999/L2999,2),"N/A")</f>
        <v>90.2</v>
      </c>
      <c r="Q2999" s="10" t="s">
        <v>8315</v>
      </c>
      <c r="R2999" t="s">
        <v>8355</v>
      </c>
      <c r="S2999" s="15">
        <f t="shared" si="110"/>
        <v>42775.733715277776</v>
      </c>
      <c r="T2999">
        <f t="shared" si="111"/>
        <v>2017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IFERROR(ROUND(E3000/L3000,2),"N/A")</f>
        <v>118.97</v>
      </c>
      <c r="Q3000" s="10" t="s">
        <v>8315</v>
      </c>
      <c r="R3000" t="s">
        <v>8355</v>
      </c>
      <c r="S3000" s="15">
        <f t="shared" si="110"/>
        <v>41778.193622685183</v>
      </c>
      <c r="T3000">
        <f t="shared" si="111"/>
        <v>2014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IFERROR(ROUND(E3001/L3001,2),"N/A")</f>
        <v>80.25</v>
      </c>
      <c r="Q3001" s="10" t="s">
        <v>8315</v>
      </c>
      <c r="R3001" t="s">
        <v>8355</v>
      </c>
      <c r="S3001" s="15">
        <f t="shared" si="110"/>
        <v>42780.740277777775</v>
      </c>
      <c r="T3001">
        <f t="shared" si="111"/>
        <v>2017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IFERROR(ROUND(E3002/L3002,2),"N/A")</f>
        <v>62.5</v>
      </c>
      <c r="Q3002" s="10" t="s">
        <v>8315</v>
      </c>
      <c r="R3002" t="s">
        <v>8355</v>
      </c>
      <c r="S3002" s="15">
        <f t="shared" si="110"/>
        <v>42752.827199074076</v>
      </c>
      <c r="T3002">
        <f t="shared" si="111"/>
        <v>2017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IFERROR(ROUND(E3003/L3003,2),"N/A")</f>
        <v>131.38</v>
      </c>
      <c r="Q3003" s="10" t="s">
        <v>8315</v>
      </c>
      <c r="R3003" t="s">
        <v>8355</v>
      </c>
      <c r="S3003" s="15">
        <f t="shared" si="110"/>
        <v>42534.895625000005</v>
      </c>
      <c r="T3003">
        <f t="shared" si="111"/>
        <v>2016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IFERROR(ROUND(E3004/L3004,2),"N/A")</f>
        <v>73.03</v>
      </c>
      <c r="Q3004" s="10" t="s">
        <v>8315</v>
      </c>
      <c r="R3004" t="s">
        <v>8355</v>
      </c>
      <c r="S3004" s="15">
        <f t="shared" si="110"/>
        <v>41239.83625</v>
      </c>
      <c r="T3004">
        <f t="shared" si="111"/>
        <v>2012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IFERROR(ROUND(E3005/L3005,2),"N/A")</f>
        <v>178.53</v>
      </c>
      <c r="Q3005" s="10" t="s">
        <v>8315</v>
      </c>
      <c r="R3005" t="s">
        <v>8355</v>
      </c>
      <c r="S3005" s="15">
        <f t="shared" si="110"/>
        <v>42398.849259259259</v>
      </c>
      <c r="T3005">
        <f t="shared" si="111"/>
        <v>2016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IFERROR(ROUND(E3006/L3006,2),"N/A")</f>
        <v>162.91</v>
      </c>
      <c r="Q3006" s="10" t="s">
        <v>8315</v>
      </c>
      <c r="R3006" t="s">
        <v>8355</v>
      </c>
      <c r="S3006" s="15">
        <f t="shared" si="110"/>
        <v>41928.881064814814</v>
      </c>
      <c r="T3006">
        <f t="shared" si="111"/>
        <v>2014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IFERROR(ROUND(E3007/L3007,2),"N/A")</f>
        <v>108.24</v>
      </c>
      <c r="Q3007" s="10" t="s">
        <v>8315</v>
      </c>
      <c r="R3007" t="s">
        <v>8355</v>
      </c>
      <c r="S3007" s="15">
        <f t="shared" si="110"/>
        <v>41888.674826388888</v>
      </c>
      <c r="T3007">
        <f t="shared" si="111"/>
        <v>2014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IFERROR(ROUND(E3008/L3008,2),"N/A")</f>
        <v>88.87</v>
      </c>
      <c r="Q3008" s="10" t="s">
        <v>8315</v>
      </c>
      <c r="R3008" t="s">
        <v>8355</v>
      </c>
      <c r="S3008" s="15">
        <f t="shared" si="110"/>
        <v>41957.756840277783</v>
      </c>
      <c r="T3008">
        <f t="shared" si="111"/>
        <v>2014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IFERROR(ROUND(E3009/L3009,2),"N/A")</f>
        <v>54</v>
      </c>
      <c r="Q3009" s="10" t="s">
        <v>8315</v>
      </c>
      <c r="R3009" t="s">
        <v>8355</v>
      </c>
      <c r="S3009" s="15">
        <f t="shared" si="110"/>
        <v>42098.216238425928</v>
      </c>
      <c r="T3009">
        <f t="shared" si="111"/>
        <v>2015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IFERROR(ROUND(E3010/L3010,2),"N/A")</f>
        <v>116.73</v>
      </c>
      <c r="Q3010" s="10" t="s">
        <v>8315</v>
      </c>
      <c r="R3010" t="s">
        <v>8355</v>
      </c>
      <c r="S3010" s="15">
        <f t="shared" si="110"/>
        <v>42360.212025462963</v>
      </c>
      <c r="T3010">
        <f t="shared" si="111"/>
        <v>2015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IFERROR(ROUND(E3011/L3011,2),"N/A")</f>
        <v>233.9</v>
      </c>
      <c r="Q3011" s="10" t="s">
        <v>8315</v>
      </c>
      <c r="R3011" t="s">
        <v>8355</v>
      </c>
      <c r="S3011" s="15">
        <f t="shared" ref="S3011:S3074" si="112">(((J3011/60)/60)/24)+DATE(1970,1,1)</f>
        <v>41939.569907407407</v>
      </c>
      <c r="T3011">
        <f t="shared" ref="T3011:T3074" si="113">YEAR(S3011)</f>
        <v>2014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IFERROR(ROUND(E3012/L3012,2),"N/A")</f>
        <v>158</v>
      </c>
      <c r="Q3012" s="10" t="s">
        <v>8315</v>
      </c>
      <c r="R3012" t="s">
        <v>8355</v>
      </c>
      <c r="S3012" s="15">
        <f t="shared" si="112"/>
        <v>41996.832395833335</v>
      </c>
      <c r="T3012">
        <f t="shared" si="113"/>
        <v>2014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IFERROR(ROUND(E3013/L3013,2),"N/A")</f>
        <v>14.84</v>
      </c>
      <c r="Q3013" s="10" t="s">
        <v>8315</v>
      </c>
      <c r="R3013" t="s">
        <v>8355</v>
      </c>
      <c r="S3013" s="15">
        <f t="shared" si="112"/>
        <v>42334.468935185185</v>
      </c>
      <c r="T3013">
        <f t="shared" si="113"/>
        <v>2015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IFERROR(ROUND(E3014/L3014,2),"N/A")</f>
        <v>85.18</v>
      </c>
      <c r="Q3014" s="10" t="s">
        <v>8315</v>
      </c>
      <c r="R3014" t="s">
        <v>8355</v>
      </c>
      <c r="S3014" s="15">
        <f t="shared" si="112"/>
        <v>42024.702893518523</v>
      </c>
      <c r="T3014">
        <f t="shared" si="113"/>
        <v>2015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IFERROR(ROUND(E3015/L3015,2),"N/A")</f>
        <v>146.69</v>
      </c>
      <c r="Q3015" s="10" t="s">
        <v>8315</v>
      </c>
      <c r="R3015" t="s">
        <v>8355</v>
      </c>
      <c r="S3015" s="15">
        <f t="shared" si="112"/>
        <v>42146.836215277777</v>
      </c>
      <c r="T3015">
        <f t="shared" si="113"/>
        <v>2015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IFERROR(ROUND(E3016/L3016,2),"N/A")</f>
        <v>50.76</v>
      </c>
      <c r="Q3016" s="10" t="s">
        <v>8315</v>
      </c>
      <c r="R3016" t="s">
        <v>8355</v>
      </c>
      <c r="S3016" s="15">
        <f t="shared" si="112"/>
        <v>41920.123611111114</v>
      </c>
      <c r="T3016">
        <f t="shared" si="113"/>
        <v>2014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IFERROR(ROUND(E3017/L3017,2),"N/A")</f>
        <v>87.7</v>
      </c>
      <c r="Q3017" s="10" t="s">
        <v>8315</v>
      </c>
      <c r="R3017" t="s">
        <v>8355</v>
      </c>
      <c r="S3017" s="15">
        <f t="shared" si="112"/>
        <v>41785.72729166667</v>
      </c>
      <c r="T3017">
        <f t="shared" si="113"/>
        <v>2014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IFERROR(ROUND(E3018/L3018,2),"N/A")</f>
        <v>242.28</v>
      </c>
      <c r="Q3018" s="10" t="s">
        <v>8315</v>
      </c>
      <c r="R3018" t="s">
        <v>8355</v>
      </c>
      <c r="S3018" s="15">
        <f t="shared" si="112"/>
        <v>41778.548055555555</v>
      </c>
      <c r="T3018">
        <f t="shared" si="113"/>
        <v>2014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IFERROR(ROUND(E3019/L3019,2),"N/A")</f>
        <v>146.44999999999999</v>
      </c>
      <c r="Q3019" s="10" t="s">
        <v>8315</v>
      </c>
      <c r="R3019" t="s">
        <v>8355</v>
      </c>
      <c r="S3019" s="15">
        <f t="shared" si="112"/>
        <v>41841.850034722222</v>
      </c>
      <c r="T3019">
        <f t="shared" si="113"/>
        <v>2014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IFERROR(ROUND(E3020/L3020,2),"N/A")</f>
        <v>103.17</v>
      </c>
      <c r="Q3020" s="10" t="s">
        <v>8315</v>
      </c>
      <c r="R3020" t="s">
        <v>8355</v>
      </c>
      <c r="S3020" s="15">
        <f t="shared" si="112"/>
        <v>42163.29833333334</v>
      </c>
      <c r="T3020">
        <f t="shared" si="113"/>
        <v>2015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IFERROR(ROUND(E3021/L3021,2),"N/A")</f>
        <v>80.459999999999994</v>
      </c>
      <c r="Q3021" s="10" t="s">
        <v>8315</v>
      </c>
      <c r="R3021" t="s">
        <v>8355</v>
      </c>
      <c r="S3021" s="15">
        <f t="shared" si="112"/>
        <v>41758.833564814813</v>
      </c>
      <c r="T3021">
        <f t="shared" si="113"/>
        <v>2014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IFERROR(ROUND(E3022/L3022,2),"N/A")</f>
        <v>234.67</v>
      </c>
      <c r="Q3022" s="10" t="s">
        <v>8315</v>
      </c>
      <c r="R3022" t="s">
        <v>8355</v>
      </c>
      <c r="S3022" s="15">
        <f t="shared" si="112"/>
        <v>42170.846446759257</v>
      </c>
      <c r="T3022">
        <f t="shared" si="113"/>
        <v>2015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IFERROR(ROUND(E3023/L3023,2),"N/A")</f>
        <v>50.69</v>
      </c>
      <c r="Q3023" s="10" t="s">
        <v>8315</v>
      </c>
      <c r="R3023" t="s">
        <v>8355</v>
      </c>
      <c r="S3023" s="15">
        <f t="shared" si="112"/>
        <v>42660.618854166663</v>
      </c>
      <c r="T3023">
        <f t="shared" si="113"/>
        <v>2016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IFERROR(ROUND(E3024/L3024,2),"N/A")</f>
        <v>162.71</v>
      </c>
      <c r="Q3024" s="10" t="s">
        <v>8315</v>
      </c>
      <c r="R3024" t="s">
        <v>8355</v>
      </c>
      <c r="S3024" s="15">
        <f t="shared" si="112"/>
        <v>42564.95380787037</v>
      </c>
      <c r="T3024">
        <f t="shared" si="113"/>
        <v>2016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IFERROR(ROUND(E3025/L3025,2),"N/A")</f>
        <v>120.17</v>
      </c>
      <c r="Q3025" s="10" t="s">
        <v>8315</v>
      </c>
      <c r="R3025" t="s">
        <v>8355</v>
      </c>
      <c r="S3025" s="15">
        <f t="shared" si="112"/>
        <v>42121.675763888896</v>
      </c>
      <c r="T3025">
        <f t="shared" si="113"/>
        <v>2015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IFERROR(ROUND(E3026/L3026,2),"N/A")</f>
        <v>67.7</v>
      </c>
      <c r="Q3026" s="10" t="s">
        <v>8315</v>
      </c>
      <c r="R3026" t="s">
        <v>8355</v>
      </c>
      <c r="S3026" s="15">
        <f t="shared" si="112"/>
        <v>41158.993923611109</v>
      </c>
      <c r="T3026">
        <f t="shared" si="113"/>
        <v>2012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IFERROR(ROUND(E3027/L3027,2),"N/A")</f>
        <v>52.1</v>
      </c>
      <c r="Q3027" s="10" t="s">
        <v>8315</v>
      </c>
      <c r="R3027" t="s">
        <v>8355</v>
      </c>
      <c r="S3027" s="15">
        <f t="shared" si="112"/>
        <v>41761.509409722225</v>
      </c>
      <c r="T3027">
        <f t="shared" si="113"/>
        <v>2014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IFERROR(ROUND(E3028/L3028,2),"N/A")</f>
        <v>51.6</v>
      </c>
      <c r="Q3028" s="10" t="s">
        <v>8315</v>
      </c>
      <c r="R3028" t="s">
        <v>8355</v>
      </c>
      <c r="S3028" s="15">
        <f t="shared" si="112"/>
        <v>42783.459398148145</v>
      </c>
      <c r="T3028">
        <f t="shared" si="113"/>
        <v>2017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IFERROR(ROUND(E3029/L3029,2),"N/A")</f>
        <v>164.3</v>
      </c>
      <c r="Q3029" s="10" t="s">
        <v>8315</v>
      </c>
      <c r="R3029" t="s">
        <v>8355</v>
      </c>
      <c r="S3029" s="15">
        <f t="shared" si="112"/>
        <v>42053.704293981486</v>
      </c>
      <c r="T3029">
        <f t="shared" si="113"/>
        <v>2015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IFERROR(ROUND(E3030/L3030,2),"N/A")</f>
        <v>84.86</v>
      </c>
      <c r="Q3030" s="10" t="s">
        <v>8315</v>
      </c>
      <c r="R3030" t="s">
        <v>8355</v>
      </c>
      <c r="S3030" s="15">
        <f t="shared" si="112"/>
        <v>42567.264178240745</v>
      </c>
      <c r="T3030">
        <f t="shared" si="113"/>
        <v>2016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IFERROR(ROUND(E3031/L3031,2),"N/A")</f>
        <v>94.55</v>
      </c>
      <c r="Q3031" s="10" t="s">
        <v>8315</v>
      </c>
      <c r="R3031" t="s">
        <v>8355</v>
      </c>
      <c r="S3031" s="15">
        <f t="shared" si="112"/>
        <v>41932.708877314813</v>
      </c>
      <c r="T3031">
        <f t="shared" si="113"/>
        <v>2014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IFERROR(ROUND(E3032/L3032,2),"N/A")</f>
        <v>45.54</v>
      </c>
      <c r="Q3032" s="10" t="s">
        <v>8315</v>
      </c>
      <c r="R3032" t="s">
        <v>8355</v>
      </c>
      <c r="S3032" s="15">
        <f t="shared" si="112"/>
        <v>42233.747349537036</v>
      </c>
      <c r="T3032">
        <f t="shared" si="113"/>
        <v>2015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IFERROR(ROUND(E3033/L3033,2),"N/A")</f>
        <v>51.72</v>
      </c>
      <c r="Q3033" s="10" t="s">
        <v>8315</v>
      </c>
      <c r="R3033" t="s">
        <v>8355</v>
      </c>
      <c r="S3033" s="15">
        <f t="shared" si="112"/>
        <v>42597.882488425923</v>
      </c>
      <c r="T3033">
        <f t="shared" si="113"/>
        <v>2016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IFERROR(ROUND(E3034/L3034,2),"N/A")</f>
        <v>50.88</v>
      </c>
      <c r="Q3034" s="10" t="s">
        <v>8315</v>
      </c>
      <c r="R3034" t="s">
        <v>8355</v>
      </c>
      <c r="S3034" s="15">
        <f t="shared" si="112"/>
        <v>42228.044664351852</v>
      </c>
      <c r="T3034">
        <f t="shared" si="113"/>
        <v>2015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IFERROR(ROUND(E3035/L3035,2),"N/A")</f>
        <v>191.13</v>
      </c>
      <c r="Q3035" s="10" t="s">
        <v>8315</v>
      </c>
      <c r="R3035" t="s">
        <v>8355</v>
      </c>
      <c r="S3035" s="15">
        <f t="shared" si="112"/>
        <v>42570.110243055555</v>
      </c>
      <c r="T3035">
        <f t="shared" si="113"/>
        <v>2016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IFERROR(ROUND(E3036/L3036,2),"N/A")</f>
        <v>89.31</v>
      </c>
      <c r="Q3036" s="10" t="s">
        <v>8315</v>
      </c>
      <c r="R3036" t="s">
        <v>8355</v>
      </c>
      <c r="S3036" s="15">
        <f t="shared" si="112"/>
        <v>42644.535358796296</v>
      </c>
      <c r="T3036">
        <f t="shared" si="113"/>
        <v>2016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IFERROR(ROUND(E3037/L3037,2),"N/A")</f>
        <v>88.59</v>
      </c>
      <c r="Q3037" s="10" t="s">
        <v>8315</v>
      </c>
      <c r="R3037" t="s">
        <v>8355</v>
      </c>
      <c r="S3037" s="15">
        <f t="shared" si="112"/>
        <v>41368.560289351852</v>
      </c>
      <c r="T3037">
        <f t="shared" si="113"/>
        <v>2013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IFERROR(ROUND(E3038/L3038,2),"N/A")</f>
        <v>96.3</v>
      </c>
      <c r="Q3038" s="10" t="s">
        <v>8315</v>
      </c>
      <c r="R3038" t="s">
        <v>8355</v>
      </c>
      <c r="S3038" s="15">
        <f t="shared" si="112"/>
        <v>41466.785231481481</v>
      </c>
      <c r="T3038">
        <f t="shared" si="113"/>
        <v>2013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IFERROR(ROUND(E3039/L3039,2),"N/A")</f>
        <v>33.31</v>
      </c>
      <c r="Q3039" s="10" t="s">
        <v>8315</v>
      </c>
      <c r="R3039" t="s">
        <v>8355</v>
      </c>
      <c r="S3039" s="15">
        <f t="shared" si="112"/>
        <v>40378.893206018518</v>
      </c>
      <c r="T3039">
        <f t="shared" si="113"/>
        <v>2010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IFERROR(ROUND(E3040/L3040,2),"N/A")</f>
        <v>37.22</v>
      </c>
      <c r="Q3040" s="10" t="s">
        <v>8315</v>
      </c>
      <c r="R3040" t="s">
        <v>8355</v>
      </c>
      <c r="S3040" s="15">
        <f t="shared" si="112"/>
        <v>42373.252280092594</v>
      </c>
      <c r="T3040">
        <f t="shared" si="113"/>
        <v>2016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IFERROR(ROUND(E3041/L3041,2),"N/A")</f>
        <v>92.13</v>
      </c>
      <c r="Q3041" s="10" t="s">
        <v>8315</v>
      </c>
      <c r="R3041" t="s">
        <v>8355</v>
      </c>
      <c r="S3041" s="15">
        <f t="shared" si="112"/>
        <v>41610.794421296298</v>
      </c>
      <c r="T3041">
        <f t="shared" si="113"/>
        <v>2013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IFERROR(ROUND(E3042/L3042,2),"N/A")</f>
        <v>76.790000000000006</v>
      </c>
      <c r="Q3042" s="10" t="s">
        <v>8315</v>
      </c>
      <c r="R3042" t="s">
        <v>8355</v>
      </c>
      <c r="S3042" s="15">
        <f t="shared" si="112"/>
        <v>42177.791909722218</v>
      </c>
      <c r="T3042">
        <f t="shared" si="113"/>
        <v>2015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IFERROR(ROUND(E3043/L3043,2),"N/A")</f>
        <v>96.53</v>
      </c>
      <c r="Q3043" s="10" t="s">
        <v>8315</v>
      </c>
      <c r="R3043" t="s">
        <v>8355</v>
      </c>
      <c r="S3043" s="15">
        <f t="shared" si="112"/>
        <v>42359.868611111116</v>
      </c>
      <c r="T3043">
        <f t="shared" si="113"/>
        <v>2015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IFERROR(ROUND(E3044/L3044,2),"N/A")</f>
        <v>51.89</v>
      </c>
      <c r="Q3044" s="10" t="s">
        <v>8315</v>
      </c>
      <c r="R3044" t="s">
        <v>8355</v>
      </c>
      <c r="S3044" s="15">
        <f t="shared" si="112"/>
        <v>42253.688043981485</v>
      </c>
      <c r="T3044">
        <f t="shared" si="113"/>
        <v>2015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IFERROR(ROUND(E3045/L3045,2),"N/A")</f>
        <v>128.91</v>
      </c>
      <c r="Q3045" s="10" t="s">
        <v>8315</v>
      </c>
      <c r="R3045" t="s">
        <v>8355</v>
      </c>
      <c r="S3045" s="15">
        <f t="shared" si="112"/>
        <v>42083.070590277777</v>
      </c>
      <c r="T3045">
        <f t="shared" si="113"/>
        <v>2015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IFERROR(ROUND(E3046/L3046,2),"N/A")</f>
        <v>84.11</v>
      </c>
      <c r="Q3046" s="10" t="s">
        <v>8315</v>
      </c>
      <c r="R3046" t="s">
        <v>8355</v>
      </c>
      <c r="S3046" s="15">
        <f t="shared" si="112"/>
        <v>42387.7268287037</v>
      </c>
      <c r="T3046">
        <f t="shared" si="113"/>
        <v>2016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IFERROR(ROUND(E3047/L3047,2),"N/A")</f>
        <v>82.94</v>
      </c>
      <c r="Q3047" s="10" t="s">
        <v>8315</v>
      </c>
      <c r="R3047" t="s">
        <v>8355</v>
      </c>
      <c r="S3047" s="15">
        <f t="shared" si="112"/>
        <v>41843.155729166669</v>
      </c>
      <c r="T3047">
        <f t="shared" si="113"/>
        <v>2014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IFERROR(ROUND(E3048/L3048,2),"N/A")</f>
        <v>259.95</v>
      </c>
      <c r="Q3048" s="10" t="s">
        <v>8315</v>
      </c>
      <c r="R3048" t="s">
        <v>8355</v>
      </c>
      <c r="S3048" s="15">
        <f t="shared" si="112"/>
        <v>41862.803078703706</v>
      </c>
      <c r="T3048">
        <f t="shared" si="113"/>
        <v>2014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IFERROR(ROUND(E3049/L3049,2),"N/A")</f>
        <v>37.25</v>
      </c>
      <c r="Q3049" s="10" t="s">
        <v>8315</v>
      </c>
      <c r="R3049" t="s">
        <v>8355</v>
      </c>
      <c r="S3049" s="15">
        <f t="shared" si="112"/>
        <v>42443.989050925928</v>
      </c>
      <c r="T3049">
        <f t="shared" si="113"/>
        <v>2016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IFERROR(ROUND(E3050/L3050,2),"N/A")</f>
        <v>177.02</v>
      </c>
      <c r="Q3050" s="10" t="s">
        <v>8315</v>
      </c>
      <c r="R3050" t="s">
        <v>8355</v>
      </c>
      <c r="S3050" s="15">
        <f t="shared" si="112"/>
        <v>41975.901180555549</v>
      </c>
      <c r="T3050">
        <f t="shared" si="113"/>
        <v>2014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IFERROR(ROUND(E3051/L3051,2),"N/A")</f>
        <v>74.069999999999993</v>
      </c>
      <c r="Q3051" s="10" t="s">
        <v>8315</v>
      </c>
      <c r="R3051" t="s">
        <v>8355</v>
      </c>
      <c r="S3051" s="15">
        <f t="shared" si="112"/>
        <v>42139.014525462961</v>
      </c>
      <c r="T3051">
        <f t="shared" si="113"/>
        <v>2015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IFERROR(ROUND(E3052/L3052,2),"N/A")</f>
        <v>70.67</v>
      </c>
      <c r="Q3052" s="10" t="s">
        <v>8315</v>
      </c>
      <c r="R3052" t="s">
        <v>8355</v>
      </c>
      <c r="S3052" s="15">
        <f t="shared" si="112"/>
        <v>42465.16851851852</v>
      </c>
      <c r="T3052">
        <f t="shared" si="113"/>
        <v>2016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IFERROR(ROUND(E3053/L3053,2),"N/A")</f>
        <v>23.63</v>
      </c>
      <c r="Q3053" s="10" t="s">
        <v>8315</v>
      </c>
      <c r="R3053" t="s">
        <v>8355</v>
      </c>
      <c r="S3053" s="15">
        <f t="shared" si="112"/>
        <v>42744.416030092587</v>
      </c>
      <c r="T3053">
        <f t="shared" si="113"/>
        <v>2017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IFERROR(ROUND(E3054/L3054,2),"N/A")</f>
        <v>37.5</v>
      </c>
      <c r="Q3054" s="10" t="s">
        <v>8315</v>
      </c>
      <c r="R3054" t="s">
        <v>8355</v>
      </c>
      <c r="S3054" s="15">
        <f t="shared" si="112"/>
        <v>42122.670069444444</v>
      </c>
      <c r="T3054">
        <f t="shared" si="113"/>
        <v>2015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IFERROR(ROUND(E3055/L3055,2),"N/A")</f>
        <v>13.33</v>
      </c>
      <c r="Q3055" s="10" t="s">
        <v>8315</v>
      </c>
      <c r="R3055" t="s">
        <v>8355</v>
      </c>
      <c r="S3055" s="15">
        <f t="shared" si="112"/>
        <v>41862.761724537035</v>
      </c>
      <c r="T3055">
        <f t="shared" si="113"/>
        <v>2014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t="str">
        <f>IFERROR(ROUND(E3056/L3056,2),"N/A")</f>
        <v>N/A</v>
      </c>
      <c r="Q3056" s="10" t="s">
        <v>8315</v>
      </c>
      <c r="R3056" t="s">
        <v>8355</v>
      </c>
      <c r="S3056" s="15">
        <f t="shared" si="112"/>
        <v>42027.832800925928</v>
      </c>
      <c r="T3056">
        <f t="shared" si="113"/>
        <v>2015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IFERROR(ROUND(E3057/L3057,2),"N/A")</f>
        <v>1</v>
      </c>
      <c r="Q3057" s="10" t="s">
        <v>8315</v>
      </c>
      <c r="R3057" t="s">
        <v>8355</v>
      </c>
      <c r="S3057" s="15">
        <f t="shared" si="112"/>
        <v>41953.95821759259</v>
      </c>
      <c r="T3057">
        <f t="shared" si="113"/>
        <v>2014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t="str">
        <f>IFERROR(ROUND(E3058/L3058,2),"N/A")</f>
        <v>N/A</v>
      </c>
      <c r="Q3058" s="10" t="s">
        <v>8315</v>
      </c>
      <c r="R3058" t="s">
        <v>8355</v>
      </c>
      <c r="S3058" s="15">
        <f t="shared" si="112"/>
        <v>41851.636388888888</v>
      </c>
      <c r="T3058">
        <f t="shared" si="113"/>
        <v>2014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t="str">
        <f>IFERROR(ROUND(E3059/L3059,2),"N/A")</f>
        <v>N/A</v>
      </c>
      <c r="Q3059" s="10" t="s">
        <v>8315</v>
      </c>
      <c r="R3059" t="s">
        <v>8355</v>
      </c>
      <c r="S3059" s="15">
        <f t="shared" si="112"/>
        <v>42433.650590277779</v>
      </c>
      <c r="T3059">
        <f t="shared" si="113"/>
        <v>2016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IFERROR(ROUND(E3060/L3060,2),"N/A")</f>
        <v>1</v>
      </c>
      <c r="Q3060" s="10" t="s">
        <v>8315</v>
      </c>
      <c r="R3060" t="s">
        <v>8355</v>
      </c>
      <c r="S3060" s="15">
        <f t="shared" si="112"/>
        <v>42460.374305555553</v>
      </c>
      <c r="T3060">
        <f t="shared" si="113"/>
        <v>2016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IFERROR(ROUND(E3061/L3061,2),"N/A")</f>
        <v>41</v>
      </c>
      <c r="Q3061" s="10" t="s">
        <v>8315</v>
      </c>
      <c r="R3061" t="s">
        <v>8355</v>
      </c>
      <c r="S3061" s="15">
        <f t="shared" si="112"/>
        <v>41829.935717592591</v>
      </c>
      <c r="T3061">
        <f t="shared" si="113"/>
        <v>2014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IFERROR(ROUND(E3062/L3062,2),"N/A")</f>
        <v>55.83</v>
      </c>
      <c r="Q3062" s="10" t="s">
        <v>8315</v>
      </c>
      <c r="R3062" t="s">
        <v>8355</v>
      </c>
      <c r="S3062" s="15">
        <f t="shared" si="112"/>
        <v>42245.274699074071</v>
      </c>
      <c r="T3062">
        <f t="shared" si="113"/>
        <v>2015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t="str">
        <f>IFERROR(ROUND(E3063/L3063,2),"N/A")</f>
        <v>N/A</v>
      </c>
      <c r="Q3063" s="10" t="s">
        <v>8315</v>
      </c>
      <c r="R3063" t="s">
        <v>8355</v>
      </c>
      <c r="S3063" s="15">
        <f t="shared" si="112"/>
        <v>41834.784120370372</v>
      </c>
      <c r="T3063">
        <f t="shared" si="113"/>
        <v>2014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IFERROR(ROUND(E3064/L3064,2),"N/A")</f>
        <v>99.76</v>
      </c>
      <c r="Q3064" s="10" t="s">
        <v>8315</v>
      </c>
      <c r="R3064" t="s">
        <v>8355</v>
      </c>
      <c r="S3064" s="15">
        <f t="shared" si="112"/>
        <v>42248.535787037035</v>
      </c>
      <c r="T3064">
        <f t="shared" si="113"/>
        <v>2015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IFERROR(ROUND(E3065/L3065,2),"N/A")</f>
        <v>25.52</v>
      </c>
      <c r="Q3065" s="10" t="s">
        <v>8315</v>
      </c>
      <c r="R3065" t="s">
        <v>8355</v>
      </c>
      <c r="S3065" s="15">
        <f t="shared" si="112"/>
        <v>42630.922893518517</v>
      </c>
      <c r="T3065">
        <f t="shared" si="113"/>
        <v>2016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IFERROR(ROUND(E3066/L3066,2),"N/A")</f>
        <v>117.65</v>
      </c>
      <c r="Q3066" s="10" t="s">
        <v>8315</v>
      </c>
      <c r="R3066" t="s">
        <v>8355</v>
      </c>
      <c r="S3066" s="15">
        <f t="shared" si="112"/>
        <v>42299.130162037036</v>
      </c>
      <c r="T3066">
        <f t="shared" si="113"/>
        <v>2015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IFERROR(ROUND(E3067/L3067,2),"N/A")</f>
        <v>5</v>
      </c>
      <c r="Q3067" s="10" t="s">
        <v>8315</v>
      </c>
      <c r="R3067" t="s">
        <v>8355</v>
      </c>
      <c r="S3067" s="15">
        <f t="shared" si="112"/>
        <v>41825.055231481485</v>
      </c>
      <c r="T3067">
        <f t="shared" si="113"/>
        <v>2014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IFERROR(ROUND(E3068/L3068,2),"N/A")</f>
        <v>2796.67</v>
      </c>
      <c r="Q3068" s="10" t="s">
        <v>8315</v>
      </c>
      <c r="R3068" t="s">
        <v>8355</v>
      </c>
      <c r="S3068" s="15">
        <f t="shared" si="112"/>
        <v>42531.228437500002</v>
      </c>
      <c r="T3068">
        <f t="shared" si="113"/>
        <v>2016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IFERROR(ROUND(E3069/L3069,2),"N/A")</f>
        <v>200</v>
      </c>
      <c r="Q3069" s="10" t="s">
        <v>8315</v>
      </c>
      <c r="R3069" t="s">
        <v>8355</v>
      </c>
      <c r="S3069" s="15">
        <f t="shared" si="112"/>
        <v>42226.938414351855</v>
      </c>
      <c r="T3069">
        <f t="shared" si="113"/>
        <v>2015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IFERROR(ROUND(E3070/L3070,2),"N/A")</f>
        <v>87.5</v>
      </c>
      <c r="Q3070" s="10" t="s">
        <v>8315</v>
      </c>
      <c r="R3070" t="s">
        <v>8355</v>
      </c>
      <c r="S3070" s="15">
        <f t="shared" si="112"/>
        <v>42263.691574074073</v>
      </c>
      <c r="T3070">
        <f t="shared" si="113"/>
        <v>2015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IFERROR(ROUND(E3071/L3071,2),"N/A")</f>
        <v>20.14</v>
      </c>
      <c r="Q3071" s="10" t="s">
        <v>8315</v>
      </c>
      <c r="R3071" t="s">
        <v>8355</v>
      </c>
      <c r="S3071" s="15">
        <f t="shared" si="112"/>
        <v>41957.833726851852</v>
      </c>
      <c r="T3071">
        <f t="shared" si="113"/>
        <v>2014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IFERROR(ROUND(E3072/L3072,2),"N/A")</f>
        <v>20.88</v>
      </c>
      <c r="Q3072" s="10" t="s">
        <v>8315</v>
      </c>
      <c r="R3072" t="s">
        <v>8355</v>
      </c>
      <c r="S3072" s="15">
        <f t="shared" si="112"/>
        <v>42690.733437499999</v>
      </c>
      <c r="T3072">
        <f t="shared" si="113"/>
        <v>2016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IFERROR(ROUND(E3073/L3073,2),"N/A")</f>
        <v>61.31</v>
      </c>
      <c r="Q3073" s="10" t="s">
        <v>8315</v>
      </c>
      <c r="R3073" t="s">
        <v>8355</v>
      </c>
      <c r="S3073" s="15">
        <f t="shared" si="112"/>
        <v>42097.732418981483</v>
      </c>
      <c r="T3073">
        <f t="shared" si="113"/>
        <v>2015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IFERROR(ROUND(E3074/L3074,2),"N/A")</f>
        <v>1</v>
      </c>
      <c r="Q3074" s="10" t="s">
        <v>8315</v>
      </c>
      <c r="R3074" t="s">
        <v>8355</v>
      </c>
      <c r="S3074" s="15">
        <f t="shared" si="112"/>
        <v>42658.690532407403</v>
      </c>
      <c r="T3074">
        <f t="shared" si="113"/>
        <v>2016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IFERROR(ROUND(E3075/L3075,2),"N/A")</f>
        <v>92.14</v>
      </c>
      <c r="Q3075" s="10" t="s">
        <v>8315</v>
      </c>
      <c r="R3075" t="s">
        <v>8355</v>
      </c>
      <c r="S3075" s="15">
        <f t="shared" ref="S3075:S3138" si="114">(((J3075/60)/60)/24)+DATE(1970,1,1)</f>
        <v>42111.684027777781</v>
      </c>
      <c r="T3075">
        <f t="shared" ref="T3075:T3138" si="115">YEAR(S3075)</f>
        <v>2015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IFERROR(ROUND(E3076/L3076,2),"N/A")</f>
        <v>7.33</v>
      </c>
      <c r="Q3076" s="10" t="s">
        <v>8315</v>
      </c>
      <c r="R3076" t="s">
        <v>8355</v>
      </c>
      <c r="S3076" s="15">
        <f t="shared" si="114"/>
        <v>42409.571284722217</v>
      </c>
      <c r="T3076">
        <f t="shared" si="115"/>
        <v>2016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IFERROR(ROUND(E3077/L3077,2),"N/A")</f>
        <v>64.8</v>
      </c>
      <c r="Q3077" s="10" t="s">
        <v>8315</v>
      </c>
      <c r="R3077" t="s">
        <v>8355</v>
      </c>
      <c r="S3077" s="15">
        <f t="shared" si="114"/>
        <v>42551.102314814809</v>
      </c>
      <c r="T3077">
        <f t="shared" si="115"/>
        <v>2016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IFERROR(ROUND(E3078/L3078,2),"N/A")</f>
        <v>30.12</v>
      </c>
      <c r="Q3078" s="10" t="s">
        <v>8315</v>
      </c>
      <c r="R3078" t="s">
        <v>8355</v>
      </c>
      <c r="S3078" s="15">
        <f t="shared" si="114"/>
        <v>42226.651886574073</v>
      </c>
      <c r="T3078">
        <f t="shared" si="115"/>
        <v>2015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IFERROR(ROUND(E3079/L3079,2),"N/A")</f>
        <v>52.5</v>
      </c>
      <c r="Q3079" s="10" t="s">
        <v>8315</v>
      </c>
      <c r="R3079" t="s">
        <v>8355</v>
      </c>
      <c r="S3079" s="15">
        <f t="shared" si="114"/>
        <v>42766.956921296296</v>
      </c>
      <c r="T3079">
        <f t="shared" si="115"/>
        <v>2017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IFERROR(ROUND(E3080/L3080,2),"N/A")</f>
        <v>23.67</v>
      </c>
      <c r="Q3080" s="10" t="s">
        <v>8315</v>
      </c>
      <c r="R3080" t="s">
        <v>8355</v>
      </c>
      <c r="S3080" s="15">
        <f t="shared" si="114"/>
        <v>42031.138831018514</v>
      </c>
      <c r="T3080">
        <f t="shared" si="115"/>
        <v>2015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IFERROR(ROUND(E3081/L3081,2),"N/A")</f>
        <v>415.78</v>
      </c>
      <c r="Q3081" s="10" t="s">
        <v>8315</v>
      </c>
      <c r="R3081" t="s">
        <v>8355</v>
      </c>
      <c r="S3081" s="15">
        <f t="shared" si="114"/>
        <v>42055.713368055556</v>
      </c>
      <c r="T3081">
        <f t="shared" si="115"/>
        <v>2015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IFERROR(ROUND(E3082/L3082,2),"N/A")</f>
        <v>53.71</v>
      </c>
      <c r="Q3082" s="10" t="s">
        <v>8315</v>
      </c>
      <c r="R3082" t="s">
        <v>8355</v>
      </c>
      <c r="S3082" s="15">
        <f t="shared" si="114"/>
        <v>41940.028287037036</v>
      </c>
      <c r="T3082">
        <f t="shared" si="115"/>
        <v>2014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IFERROR(ROUND(E3083/L3083,2),"N/A")</f>
        <v>420.6</v>
      </c>
      <c r="Q3083" s="10" t="s">
        <v>8315</v>
      </c>
      <c r="R3083" t="s">
        <v>8355</v>
      </c>
      <c r="S3083" s="15">
        <f t="shared" si="114"/>
        <v>42237.181608796294</v>
      </c>
      <c r="T3083">
        <f t="shared" si="115"/>
        <v>2015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t="str">
        <f>IFERROR(ROUND(E3084/L3084,2),"N/A")</f>
        <v>N/A</v>
      </c>
      <c r="Q3084" s="10" t="s">
        <v>8315</v>
      </c>
      <c r="R3084" t="s">
        <v>8355</v>
      </c>
      <c r="S3084" s="15">
        <f t="shared" si="114"/>
        <v>42293.922986111109</v>
      </c>
      <c r="T3084">
        <f t="shared" si="115"/>
        <v>2015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IFERROR(ROUND(E3085/L3085,2),"N/A")</f>
        <v>18.670000000000002</v>
      </c>
      <c r="Q3085" s="10" t="s">
        <v>8315</v>
      </c>
      <c r="R3085" t="s">
        <v>8355</v>
      </c>
      <c r="S3085" s="15">
        <f t="shared" si="114"/>
        <v>41853.563402777778</v>
      </c>
      <c r="T3085">
        <f t="shared" si="115"/>
        <v>2014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IFERROR(ROUND(E3086/L3086,2),"N/A")</f>
        <v>78.33</v>
      </c>
      <c r="Q3086" s="10" t="s">
        <v>8315</v>
      </c>
      <c r="R3086" t="s">
        <v>8355</v>
      </c>
      <c r="S3086" s="15">
        <f t="shared" si="114"/>
        <v>42100.723738425921</v>
      </c>
      <c r="T3086">
        <f t="shared" si="115"/>
        <v>2015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IFERROR(ROUND(E3087/L3087,2),"N/A")</f>
        <v>67.78</v>
      </c>
      <c r="Q3087" s="10" t="s">
        <v>8315</v>
      </c>
      <c r="R3087" t="s">
        <v>8355</v>
      </c>
      <c r="S3087" s="15">
        <f t="shared" si="114"/>
        <v>42246.883784722217</v>
      </c>
      <c r="T3087">
        <f t="shared" si="115"/>
        <v>2015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IFERROR(ROUND(E3088/L3088,2),"N/A")</f>
        <v>16.670000000000002</v>
      </c>
      <c r="Q3088" s="10" t="s">
        <v>8315</v>
      </c>
      <c r="R3088" t="s">
        <v>8355</v>
      </c>
      <c r="S3088" s="15">
        <f t="shared" si="114"/>
        <v>42173.67082175926</v>
      </c>
      <c r="T3088">
        <f t="shared" si="115"/>
        <v>2015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IFERROR(ROUND(E3089/L3089,2),"N/A")</f>
        <v>62.5</v>
      </c>
      <c r="Q3089" s="10" t="s">
        <v>8315</v>
      </c>
      <c r="R3089" t="s">
        <v>8355</v>
      </c>
      <c r="S3089" s="15">
        <f t="shared" si="114"/>
        <v>42665.150347222225</v>
      </c>
      <c r="T3089">
        <f t="shared" si="115"/>
        <v>2016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IFERROR(ROUND(E3090/L3090,2),"N/A")</f>
        <v>42</v>
      </c>
      <c r="Q3090" s="10" t="s">
        <v>8315</v>
      </c>
      <c r="R3090" t="s">
        <v>8355</v>
      </c>
      <c r="S3090" s="15">
        <f t="shared" si="114"/>
        <v>41981.57230324074</v>
      </c>
      <c r="T3090">
        <f t="shared" si="115"/>
        <v>2014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IFERROR(ROUND(E3091/L3091,2),"N/A")</f>
        <v>130.09</v>
      </c>
      <c r="Q3091" s="10" t="s">
        <v>8315</v>
      </c>
      <c r="R3091" t="s">
        <v>8355</v>
      </c>
      <c r="S3091" s="15">
        <f t="shared" si="114"/>
        <v>42528.542627314819</v>
      </c>
      <c r="T3091">
        <f t="shared" si="115"/>
        <v>2016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IFERROR(ROUND(E3092/L3092,2),"N/A")</f>
        <v>1270.22</v>
      </c>
      <c r="Q3092" s="10" t="s">
        <v>8315</v>
      </c>
      <c r="R3092" t="s">
        <v>8355</v>
      </c>
      <c r="S3092" s="15">
        <f t="shared" si="114"/>
        <v>42065.818807870368</v>
      </c>
      <c r="T3092">
        <f t="shared" si="115"/>
        <v>2015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IFERROR(ROUND(E3093/L3093,2),"N/A")</f>
        <v>88.44</v>
      </c>
      <c r="Q3093" s="10" t="s">
        <v>8315</v>
      </c>
      <c r="R3093" t="s">
        <v>8355</v>
      </c>
      <c r="S3093" s="15">
        <f t="shared" si="114"/>
        <v>42566.948414351849</v>
      </c>
      <c r="T3093">
        <f t="shared" si="115"/>
        <v>2016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IFERROR(ROUND(E3094/L3094,2),"N/A")</f>
        <v>56.34</v>
      </c>
      <c r="Q3094" s="10" t="s">
        <v>8315</v>
      </c>
      <c r="R3094" t="s">
        <v>8355</v>
      </c>
      <c r="S3094" s="15">
        <f t="shared" si="114"/>
        <v>42255.619351851856</v>
      </c>
      <c r="T3094">
        <f t="shared" si="115"/>
        <v>2015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IFERROR(ROUND(E3095/L3095,2),"N/A")</f>
        <v>53.53</v>
      </c>
      <c r="Q3095" s="10" t="s">
        <v>8315</v>
      </c>
      <c r="R3095" t="s">
        <v>8355</v>
      </c>
      <c r="S3095" s="15">
        <f t="shared" si="114"/>
        <v>41760.909039351849</v>
      </c>
      <c r="T3095">
        <f t="shared" si="115"/>
        <v>2014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IFERROR(ROUND(E3096/L3096,2),"N/A")</f>
        <v>25</v>
      </c>
      <c r="Q3096" s="10" t="s">
        <v>8315</v>
      </c>
      <c r="R3096" t="s">
        <v>8355</v>
      </c>
      <c r="S3096" s="15">
        <f t="shared" si="114"/>
        <v>42207.795787037037</v>
      </c>
      <c r="T3096">
        <f t="shared" si="115"/>
        <v>2015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IFERROR(ROUND(E3097/L3097,2),"N/A")</f>
        <v>50</v>
      </c>
      <c r="Q3097" s="10" t="s">
        <v>8315</v>
      </c>
      <c r="R3097" t="s">
        <v>8355</v>
      </c>
      <c r="S3097" s="15">
        <f t="shared" si="114"/>
        <v>42523.025231481486</v>
      </c>
      <c r="T3097">
        <f t="shared" si="115"/>
        <v>2016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IFERROR(ROUND(E3098/L3098,2),"N/A")</f>
        <v>56.79</v>
      </c>
      <c r="Q3098" s="10" t="s">
        <v>8315</v>
      </c>
      <c r="R3098" t="s">
        <v>8355</v>
      </c>
      <c r="S3098" s="15">
        <f t="shared" si="114"/>
        <v>42114.825532407413</v>
      </c>
      <c r="T3098">
        <f t="shared" si="115"/>
        <v>2015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IFERROR(ROUND(E3099/L3099,2),"N/A")</f>
        <v>40.83</v>
      </c>
      <c r="Q3099" s="10" t="s">
        <v>8315</v>
      </c>
      <c r="R3099" t="s">
        <v>8355</v>
      </c>
      <c r="S3099" s="15">
        <f t="shared" si="114"/>
        <v>42629.503483796296</v>
      </c>
      <c r="T3099">
        <f t="shared" si="115"/>
        <v>2016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IFERROR(ROUND(E3100/L3100,2),"N/A")</f>
        <v>65.11</v>
      </c>
      <c r="Q3100" s="10" t="s">
        <v>8315</v>
      </c>
      <c r="R3100" t="s">
        <v>8355</v>
      </c>
      <c r="S3100" s="15">
        <f t="shared" si="114"/>
        <v>42359.792233796295</v>
      </c>
      <c r="T3100">
        <f t="shared" si="115"/>
        <v>2015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IFERROR(ROUND(E3101/L3101,2),"N/A")</f>
        <v>55.6</v>
      </c>
      <c r="Q3101" s="10" t="s">
        <v>8315</v>
      </c>
      <c r="R3101" t="s">
        <v>8355</v>
      </c>
      <c r="S3101" s="15">
        <f t="shared" si="114"/>
        <v>42382.189710648148</v>
      </c>
      <c r="T3101">
        <f t="shared" si="115"/>
        <v>2016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IFERROR(ROUND(E3102/L3102,2),"N/A")</f>
        <v>140.54</v>
      </c>
      <c r="Q3102" s="10" t="s">
        <v>8315</v>
      </c>
      <c r="R3102" t="s">
        <v>8355</v>
      </c>
      <c r="S3102" s="15">
        <f t="shared" si="114"/>
        <v>41902.622395833336</v>
      </c>
      <c r="T3102">
        <f t="shared" si="115"/>
        <v>2014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IFERROR(ROUND(E3103/L3103,2),"N/A")</f>
        <v>25</v>
      </c>
      <c r="Q3103" s="10" t="s">
        <v>8315</v>
      </c>
      <c r="R3103" t="s">
        <v>8355</v>
      </c>
      <c r="S3103" s="15">
        <f t="shared" si="114"/>
        <v>42171.383530092593</v>
      </c>
      <c r="T3103">
        <f t="shared" si="115"/>
        <v>2015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IFERROR(ROUND(E3104/L3104,2),"N/A")</f>
        <v>69.53</v>
      </c>
      <c r="Q3104" s="10" t="s">
        <v>8315</v>
      </c>
      <c r="R3104" t="s">
        <v>8355</v>
      </c>
      <c r="S3104" s="15">
        <f t="shared" si="114"/>
        <v>42555.340486111112</v>
      </c>
      <c r="T3104">
        <f t="shared" si="115"/>
        <v>2016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IFERROR(ROUND(E3105/L3105,2),"N/A")</f>
        <v>5.5</v>
      </c>
      <c r="Q3105" s="10" t="s">
        <v>8315</v>
      </c>
      <c r="R3105" t="s">
        <v>8355</v>
      </c>
      <c r="S3105" s="15">
        <f t="shared" si="114"/>
        <v>42107.156319444446</v>
      </c>
      <c r="T3105">
        <f t="shared" si="115"/>
        <v>2015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IFERROR(ROUND(E3106/L3106,2),"N/A")</f>
        <v>237</v>
      </c>
      <c r="Q3106" s="10" t="s">
        <v>8315</v>
      </c>
      <c r="R3106" t="s">
        <v>8355</v>
      </c>
      <c r="S3106" s="15">
        <f t="shared" si="114"/>
        <v>42006.908692129626</v>
      </c>
      <c r="T3106">
        <f t="shared" si="115"/>
        <v>2015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IFERROR(ROUND(E3107/L3107,2),"N/A")</f>
        <v>79.87</v>
      </c>
      <c r="Q3107" s="10" t="s">
        <v>8315</v>
      </c>
      <c r="R3107" t="s">
        <v>8355</v>
      </c>
      <c r="S3107" s="15">
        <f t="shared" si="114"/>
        <v>41876.718935185185</v>
      </c>
      <c r="T3107">
        <f t="shared" si="115"/>
        <v>2014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IFERROR(ROUND(E3108/L3108,2),"N/A")</f>
        <v>10.25</v>
      </c>
      <c r="Q3108" s="10" t="s">
        <v>8315</v>
      </c>
      <c r="R3108" t="s">
        <v>8355</v>
      </c>
      <c r="S3108" s="15">
        <f t="shared" si="114"/>
        <v>42241.429120370376</v>
      </c>
      <c r="T3108">
        <f t="shared" si="115"/>
        <v>2015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IFERROR(ROUND(E3109/L3109,2),"N/A")</f>
        <v>272.58999999999997</v>
      </c>
      <c r="Q3109" s="10" t="s">
        <v>8315</v>
      </c>
      <c r="R3109" t="s">
        <v>8355</v>
      </c>
      <c r="S3109" s="15">
        <f t="shared" si="114"/>
        <v>42128.814247685179</v>
      </c>
      <c r="T3109">
        <f t="shared" si="115"/>
        <v>2015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IFERROR(ROUND(E3110/L3110,2),"N/A")</f>
        <v>13</v>
      </c>
      <c r="Q3110" s="10" t="s">
        <v>8315</v>
      </c>
      <c r="R3110" t="s">
        <v>8355</v>
      </c>
      <c r="S3110" s="15">
        <f t="shared" si="114"/>
        <v>42062.680486111116</v>
      </c>
      <c r="T3110">
        <f t="shared" si="115"/>
        <v>2015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IFERROR(ROUND(E3111/L3111,2),"N/A")</f>
        <v>58.18</v>
      </c>
      <c r="Q3111" s="10" t="s">
        <v>8315</v>
      </c>
      <c r="R3111" t="s">
        <v>8355</v>
      </c>
      <c r="S3111" s="15">
        <f t="shared" si="114"/>
        <v>41844.125115740739</v>
      </c>
      <c r="T3111">
        <f t="shared" si="115"/>
        <v>2014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IFERROR(ROUND(E3112/L3112,2),"N/A")</f>
        <v>10</v>
      </c>
      <c r="Q3112" s="10" t="s">
        <v>8315</v>
      </c>
      <c r="R3112" t="s">
        <v>8355</v>
      </c>
      <c r="S3112" s="15">
        <f t="shared" si="114"/>
        <v>42745.031469907408</v>
      </c>
      <c r="T3112">
        <f t="shared" si="115"/>
        <v>2017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IFERROR(ROUND(E3113/L3113,2),"N/A")</f>
        <v>70.11</v>
      </c>
      <c r="Q3113" s="10" t="s">
        <v>8315</v>
      </c>
      <c r="R3113" t="s">
        <v>8355</v>
      </c>
      <c r="S3113" s="15">
        <f t="shared" si="114"/>
        <v>41885.595138888886</v>
      </c>
      <c r="T3113">
        <f t="shared" si="115"/>
        <v>2014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IFERROR(ROUND(E3114/L3114,2),"N/A")</f>
        <v>57.89</v>
      </c>
      <c r="Q3114" s="10" t="s">
        <v>8315</v>
      </c>
      <c r="R3114" t="s">
        <v>8355</v>
      </c>
      <c r="S3114" s="15">
        <f t="shared" si="114"/>
        <v>42615.121921296297</v>
      </c>
      <c r="T3114">
        <f t="shared" si="115"/>
        <v>2016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IFERROR(ROUND(E3115/L3115,2),"N/A")</f>
        <v>125.27</v>
      </c>
      <c r="Q3115" s="10" t="s">
        <v>8315</v>
      </c>
      <c r="R3115" t="s">
        <v>8355</v>
      </c>
      <c r="S3115" s="15">
        <f t="shared" si="114"/>
        <v>42081.731273148151</v>
      </c>
      <c r="T3115">
        <f t="shared" si="115"/>
        <v>2015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t="str">
        <f>IFERROR(ROUND(E3116/L3116,2),"N/A")</f>
        <v>N/A</v>
      </c>
      <c r="Q3116" s="10" t="s">
        <v>8315</v>
      </c>
      <c r="R3116" t="s">
        <v>8355</v>
      </c>
      <c r="S3116" s="15">
        <f t="shared" si="114"/>
        <v>41843.632523148146</v>
      </c>
      <c r="T3116">
        <f t="shared" si="115"/>
        <v>2014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IFERROR(ROUND(E3117/L3117,2),"N/A")</f>
        <v>300</v>
      </c>
      <c r="Q3117" s="10" t="s">
        <v>8315</v>
      </c>
      <c r="R3117" t="s">
        <v>8355</v>
      </c>
      <c r="S3117" s="15">
        <f t="shared" si="114"/>
        <v>42496.447071759263</v>
      </c>
      <c r="T3117">
        <f t="shared" si="115"/>
        <v>2016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IFERROR(ROUND(E3118/L3118,2),"N/A")</f>
        <v>43</v>
      </c>
      <c r="Q3118" s="10" t="s">
        <v>8315</v>
      </c>
      <c r="R3118" t="s">
        <v>8355</v>
      </c>
      <c r="S3118" s="15">
        <f t="shared" si="114"/>
        <v>42081.515335648146</v>
      </c>
      <c r="T3118">
        <f t="shared" si="115"/>
        <v>2015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IFERROR(ROUND(E3119/L3119,2),"N/A")</f>
        <v>1</v>
      </c>
      <c r="Q3119" s="10" t="s">
        <v>8315</v>
      </c>
      <c r="R3119" t="s">
        <v>8355</v>
      </c>
      <c r="S3119" s="15">
        <f t="shared" si="114"/>
        <v>42509.374537037031</v>
      </c>
      <c r="T3119">
        <f t="shared" si="115"/>
        <v>2016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IFERROR(ROUND(E3120/L3120,2),"N/A")</f>
        <v>775</v>
      </c>
      <c r="Q3120" s="10" t="s">
        <v>8315</v>
      </c>
      <c r="R3120" t="s">
        <v>8355</v>
      </c>
      <c r="S3120" s="15">
        <f t="shared" si="114"/>
        <v>42534.649571759262</v>
      </c>
      <c r="T3120">
        <f t="shared" si="115"/>
        <v>2016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IFERROR(ROUND(E3121/L3121,2),"N/A")</f>
        <v>5</v>
      </c>
      <c r="Q3121" s="10" t="s">
        <v>8315</v>
      </c>
      <c r="R3121" t="s">
        <v>8355</v>
      </c>
      <c r="S3121" s="15">
        <f t="shared" si="114"/>
        <v>42060.04550925926</v>
      </c>
      <c r="T3121">
        <f t="shared" si="115"/>
        <v>2015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IFERROR(ROUND(E3122/L3122,2),"N/A")</f>
        <v>12.8</v>
      </c>
      <c r="Q3122" s="10" t="s">
        <v>8315</v>
      </c>
      <c r="R3122" t="s">
        <v>8355</v>
      </c>
      <c r="S3122" s="15">
        <f t="shared" si="114"/>
        <v>42435.942083333335</v>
      </c>
      <c r="T3122">
        <f t="shared" si="115"/>
        <v>2016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IFERROR(ROUND(E3123/L3123,2),"N/A")</f>
        <v>10</v>
      </c>
      <c r="Q3123" s="10" t="s">
        <v>8315</v>
      </c>
      <c r="R3123" t="s">
        <v>8355</v>
      </c>
      <c r="S3123" s="15">
        <f t="shared" si="114"/>
        <v>41848.679803240739</v>
      </c>
      <c r="T3123">
        <f t="shared" si="115"/>
        <v>2014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IFERROR(ROUND(E3124/L3124,2),"N/A")</f>
        <v>58</v>
      </c>
      <c r="Q3124" s="10" t="s">
        <v>8315</v>
      </c>
      <c r="R3124" t="s">
        <v>8355</v>
      </c>
      <c r="S3124" s="15">
        <f t="shared" si="114"/>
        <v>42678.932083333333</v>
      </c>
      <c r="T3124">
        <f t="shared" si="115"/>
        <v>2016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IFERROR(ROUND(E3125/L3125,2),"N/A")</f>
        <v>244.8</v>
      </c>
      <c r="Q3125" s="10" t="s">
        <v>8315</v>
      </c>
      <c r="R3125" t="s">
        <v>8355</v>
      </c>
      <c r="S3125" s="15">
        <f t="shared" si="114"/>
        <v>42530.993032407408</v>
      </c>
      <c r="T3125">
        <f t="shared" si="115"/>
        <v>2016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IFERROR(ROUND(E3126/L3126,2),"N/A")</f>
        <v>6.5</v>
      </c>
      <c r="Q3126" s="10" t="s">
        <v>8315</v>
      </c>
      <c r="R3126" t="s">
        <v>8355</v>
      </c>
      <c r="S3126" s="15">
        <f t="shared" si="114"/>
        <v>41977.780104166668</v>
      </c>
      <c r="T3126">
        <f t="shared" si="115"/>
        <v>2014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t="str">
        <f>IFERROR(ROUND(E3127/L3127,2),"N/A")</f>
        <v>N/A</v>
      </c>
      <c r="Q3127" s="10" t="s">
        <v>8315</v>
      </c>
      <c r="R3127" t="s">
        <v>8355</v>
      </c>
      <c r="S3127" s="15">
        <f t="shared" si="114"/>
        <v>42346.20685185185</v>
      </c>
      <c r="T3127">
        <f t="shared" si="115"/>
        <v>2015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IFERROR(ROUND(E3128/L3128,2),"N/A")</f>
        <v>61.18</v>
      </c>
      <c r="Q3128" s="10" t="s">
        <v>8315</v>
      </c>
      <c r="R3128" t="s">
        <v>8355</v>
      </c>
      <c r="S3128" s="15">
        <f t="shared" si="114"/>
        <v>42427.01807870371</v>
      </c>
      <c r="T3128">
        <f t="shared" si="115"/>
        <v>2016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t="str">
        <f>IFERROR(ROUND(E3129/L3129,2),"N/A")</f>
        <v>N/A</v>
      </c>
      <c r="Q3129" s="10" t="s">
        <v>8315</v>
      </c>
      <c r="R3129" t="s">
        <v>8355</v>
      </c>
      <c r="S3129" s="15">
        <f t="shared" si="114"/>
        <v>42034.856817129628</v>
      </c>
      <c r="T3129">
        <f t="shared" si="115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1000</v>
      </c>
      <c r="E3130" s="8">
        <v>417</v>
      </c>
      <c r="F3130" t="s">
        <v>8220</v>
      </c>
      <c r="G3130" t="s">
        <v>8224</v>
      </c>
      <c r="H3130" t="s">
        <v>8246</v>
      </c>
      <c r="I3130">
        <v>1431018719</v>
      </c>
      <c r="J3130">
        <v>1429290719</v>
      </c>
      <c r="K3130" t="b">
        <v>0</v>
      </c>
      <c r="L3130">
        <v>14</v>
      </c>
      <c r="M3130" t="b">
        <v>0</v>
      </c>
      <c r="N3130" t="s">
        <v>8269</v>
      </c>
      <c r="O3130">
        <f>ROUND(E3130/D3130*100,0)</f>
        <v>42</v>
      </c>
      <c r="P3130">
        <f>IFERROR(ROUND(E3130/L3130,2),"N/A")</f>
        <v>29.79</v>
      </c>
      <c r="Q3130" s="10" t="s">
        <v>8315</v>
      </c>
      <c r="R3130" t="s">
        <v>8316</v>
      </c>
      <c r="S3130" s="15">
        <f t="shared" si="114"/>
        <v>42111.71665509259</v>
      </c>
      <c r="T3130">
        <f t="shared" si="115"/>
        <v>2015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1000</v>
      </c>
      <c r="E3131" s="8">
        <v>0</v>
      </c>
      <c r="F3131" t="s">
        <v>8220</v>
      </c>
      <c r="G3131" t="s">
        <v>8232</v>
      </c>
      <c r="H3131" t="s">
        <v>8248</v>
      </c>
      <c r="I3131">
        <v>1417778880</v>
      </c>
      <c r="J3131">
        <v>1415711095</v>
      </c>
      <c r="K3131" t="b">
        <v>0</v>
      </c>
      <c r="L3131">
        <v>0</v>
      </c>
      <c r="M3131" t="b">
        <v>0</v>
      </c>
      <c r="N3131" t="s">
        <v>8269</v>
      </c>
      <c r="O3131">
        <f>ROUND(E3131/D3131*100,0)</f>
        <v>0</v>
      </c>
      <c r="P3131" t="str">
        <f>IFERROR(ROUND(E3131/L3131,2),"N/A")</f>
        <v>N/A</v>
      </c>
      <c r="Q3131" s="10" t="s">
        <v>8315</v>
      </c>
      <c r="R3131" t="s">
        <v>8316</v>
      </c>
      <c r="S3131" s="15">
        <f t="shared" si="114"/>
        <v>41954.545081018514</v>
      </c>
      <c r="T3131">
        <f t="shared" si="115"/>
        <v>2014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</v>
      </c>
      <c r="E3132" s="8">
        <v>611</v>
      </c>
      <c r="F3132" t="s">
        <v>8220</v>
      </c>
      <c r="G3132" t="s">
        <v>8224</v>
      </c>
      <c r="H3132" t="s">
        <v>8246</v>
      </c>
      <c r="I3132">
        <v>1458117190</v>
      </c>
      <c r="J3132">
        <v>1455528790</v>
      </c>
      <c r="K3132" t="b">
        <v>0</v>
      </c>
      <c r="L3132">
        <v>3</v>
      </c>
      <c r="M3132" t="b">
        <v>0</v>
      </c>
      <c r="N3132" t="s">
        <v>8269</v>
      </c>
      <c r="O3132">
        <f>ROUND(E3132/D3132*100,0)</f>
        <v>61</v>
      </c>
      <c r="P3132">
        <f>IFERROR(ROUND(E3132/L3132,2),"N/A")</f>
        <v>203.67</v>
      </c>
      <c r="Q3132" s="10" t="s">
        <v>8315</v>
      </c>
      <c r="R3132" t="s">
        <v>8316</v>
      </c>
      <c r="S3132" s="15">
        <f t="shared" si="114"/>
        <v>42415.398032407407</v>
      </c>
      <c r="T3132">
        <f t="shared" si="115"/>
        <v>2016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1000</v>
      </c>
      <c r="E3133" s="8">
        <v>1218</v>
      </c>
      <c r="F3133" t="s">
        <v>8218</v>
      </c>
      <c r="G3133" t="s">
        <v>8223</v>
      </c>
      <c r="H3133" t="s">
        <v>8245</v>
      </c>
      <c r="I3133">
        <v>1425193140</v>
      </c>
      <c r="J3133">
        <v>1422769906</v>
      </c>
      <c r="K3133" t="b">
        <v>0</v>
      </c>
      <c r="L3133">
        <v>20</v>
      </c>
      <c r="M3133" t="b">
        <v>1</v>
      </c>
      <c r="N3133" t="s">
        <v>8269</v>
      </c>
      <c r="O3133">
        <f>ROUND(E3133/D3133*100,0)</f>
        <v>122</v>
      </c>
      <c r="P3133">
        <f>IFERROR(ROUND(E3133/L3133,2),"N/A")</f>
        <v>60.9</v>
      </c>
      <c r="Q3133" s="10" t="s">
        <v>8315</v>
      </c>
      <c r="R3133" t="s">
        <v>8316</v>
      </c>
      <c r="S3133" s="15">
        <f t="shared" si="114"/>
        <v>42036.24428240741</v>
      </c>
      <c r="T3133">
        <f t="shared" si="115"/>
        <v>2015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1000</v>
      </c>
      <c r="E3134" s="8">
        <v>1625</v>
      </c>
      <c r="F3134" t="s">
        <v>8218</v>
      </c>
      <c r="G3134" t="s">
        <v>8228</v>
      </c>
      <c r="H3134" t="s">
        <v>8250</v>
      </c>
      <c r="I3134">
        <v>1430693460</v>
      </c>
      <c r="J3134">
        <v>1428087153</v>
      </c>
      <c r="K3134" t="b">
        <v>0</v>
      </c>
      <c r="L3134">
        <v>17</v>
      </c>
      <c r="M3134" t="b">
        <v>1</v>
      </c>
      <c r="N3134" t="s">
        <v>8269</v>
      </c>
      <c r="O3134">
        <f>ROUND(E3134/D3134*100,0)</f>
        <v>163</v>
      </c>
      <c r="P3134">
        <f>IFERROR(ROUND(E3134/L3134,2),"N/A")</f>
        <v>95.59</v>
      </c>
      <c r="Q3134" s="10" t="s">
        <v>8315</v>
      </c>
      <c r="R3134" t="s">
        <v>8316</v>
      </c>
      <c r="S3134" s="15">
        <f t="shared" si="114"/>
        <v>42097.786493055552</v>
      </c>
      <c r="T3134">
        <f t="shared" si="115"/>
        <v>2015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1000</v>
      </c>
      <c r="E3135" s="8">
        <v>225</v>
      </c>
      <c r="F3135" t="s">
        <v>8221</v>
      </c>
      <c r="G3135" t="s">
        <v>8224</v>
      </c>
      <c r="H3135" t="s">
        <v>8246</v>
      </c>
      <c r="I3135">
        <v>1490631419</v>
      </c>
      <c r="J3135">
        <v>1488820619</v>
      </c>
      <c r="K3135" t="b">
        <v>0</v>
      </c>
      <c r="L3135">
        <v>12</v>
      </c>
      <c r="M3135" t="b">
        <v>0</v>
      </c>
      <c r="N3135" t="s">
        <v>8269</v>
      </c>
      <c r="O3135">
        <f>ROUND(E3135/D3135*100,0)</f>
        <v>23</v>
      </c>
      <c r="P3135">
        <f>IFERROR(ROUND(E3135/L3135,2),"N/A")</f>
        <v>18.75</v>
      </c>
      <c r="Q3135" s="10" t="s">
        <v>8315</v>
      </c>
      <c r="R3135" t="s">
        <v>8316</v>
      </c>
      <c r="S3135" s="15">
        <f t="shared" si="114"/>
        <v>42800.720127314817</v>
      </c>
      <c r="T3135">
        <f t="shared" si="115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1000</v>
      </c>
      <c r="F3136" t="s">
        <v>8218</v>
      </c>
      <c r="G3136" t="s">
        <v>8224</v>
      </c>
      <c r="H3136" t="s">
        <v>8246</v>
      </c>
      <c r="I3136">
        <v>1405553241</v>
      </c>
      <c r="J3136">
        <v>1404948441</v>
      </c>
      <c r="K3136" t="b">
        <v>1</v>
      </c>
      <c r="L3136">
        <v>24</v>
      </c>
      <c r="M3136" t="b">
        <v>1</v>
      </c>
      <c r="N3136" t="s">
        <v>8269</v>
      </c>
      <c r="O3136">
        <f>ROUND(E3136/D3136*100,0)</f>
        <v>100</v>
      </c>
      <c r="P3136">
        <f>IFERROR(ROUND(E3136/L3136,2),"N/A")</f>
        <v>41.67</v>
      </c>
      <c r="Q3136" s="10" t="s">
        <v>8315</v>
      </c>
      <c r="R3136" t="s">
        <v>8316</v>
      </c>
      <c r="S3136" s="15">
        <f t="shared" si="114"/>
        <v>41829.977326388893</v>
      </c>
      <c r="T3136">
        <f t="shared" si="115"/>
        <v>2014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1000</v>
      </c>
      <c r="E3137" s="8">
        <v>1610</v>
      </c>
      <c r="F3137" t="s">
        <v>8218</v>
      </c>
      <c r="G3137" t="s">
        <v>8223</v>
      </c>
      <c r="H3137" t="s">
        <v>8245</v>
      </c>
      <c r="I3137">
        <v>1460846347</v>
      </c>
      <c r="J3137">
        <v>1458254347</v>
      </c>
      <c r="K3137" t="b">
        <v>0</v>
      </c>
      <c r="L3137">
        <v>28</v>
      </c>
      <c r="M3137" t="b">
        <v>1</v>
      </c>
      <c r="N3137" t="s">
        <v>8269</v>
      </c>
      <c r="O3137">
        <f>ROUND(E3137/D3137*100,0)</f>
        <v>161</v>
      </c>
      <c r="P3137">
        <f>IFERROR(ROUND(E3137/L3137,2),"N/A")</f>
        <v>57.5</v>
      </c>
      <c r="Q3137" s="10" t="s">
        <v>8315</v>
      </c>
      <c r="R3137" t="s">
        <v>8316</v>
      </c>
      <c r="S3137" s="15">
        <f t="shared" si="114"/>
        <v>42446.943831018521</v>
      </c>
      <c r="T3137">
        <f t="shared" si="115"/>
        <v>2016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1000</v>
      </c>
      <c r="E3138" s="8">
        <v>1312</v>
      </c>
      <c r="F3138" t="s">
        <v>8218</v>
      </c>
      <c r="G3138" t="s">
        <v>8223</v>
      </c>
      <c r="H3138" t="s">
        <v>8245</v>
      </c>
      <c r="I3138">
        <v>1462334340</v>
      </c>
      <c r="J3138">
        <v>1459711917</v>
      </c>
      <c r="K3138" t="b">
        <v>1</v>
      </c>
      <c r="L3138">
        <v>26</v>
      </c>
      <c r="M3138" t="b">
        <v>1</v>
      </c>
      <c r="N3138" t="s">
        <v>8269</v>
      </c>
      <c r="O3138">
        <f>ROUND(E3138/D3138*100,0)</f>
        <v>131</v>
      </c>
      <c r="P3138">
        <f>IFERROR(ROUND(E3138/L3138,2),"N/A")</f>
        <v>50.46</v>
      </c>
      <c r="Q3138" s="10" t="s">
        <v>8315</v>
      </c>
      <c r="R3138" t="s">
        <v>8316</v>
      </c>
      <c r="S3138" s="15">
        <f t="shared" si="114"/>
        <v>42463.81385416667</v>
      </c>
      <c r="T3138">
        <f t="shared" si="115"/>
        <v>2016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1000</v>
      </c>
      <c r="E3139" s="8">
        <v>1066.8</v>
      </c>
      <c r="F3139" t="s">
        <v>8218</v>
      </c>
      <c r="G3139" t="s">
        <v>8223</v>
      </c>
      <c r="H3139" t="s">
        <v>8245</v>
      </c>
      <c r="I3139">
        <v>1463275339</v>
      </c>
      <c r="J3139">
        <v>1460683339</v>
      </c>
      <c r="K3139" t="b">
        <v>0</v>
      </c>
      <c r="L3139">
        <v>20</v>
      </c>
      <c r="M3139" t="b">
        <v>1</v>
      </c>
      <c r="N3139" t="s">
        <v>8269</v>
      </c>
      <c r="O3139">
        <f>ROUND(E3139/D3139*100,0)</f>
        <v>107</v>
      </c>
      <c r="P3139">
        <f>IFERROR(ROUND(E3139/L3139,2),"N/A")</f>
        <v>53.34</v>
      </c>
      <c r="Q3139" s="10" t="s">
        <v>8315</v>
      </c>
      <c r="R3139" t="s">
        <v>8316</v>
      </c>
      <c r="S3139" s="15">
        <f t="shared" ref="S3139:S3202" si="116">(((J3139/60)/60)/24)+DATE(1970,1,1)</f>
        <v>42475.057164351849</v>
      </c>
      <c r="T3139">
        <f t="shared" ref="T3139:T3202" si="117">YEAR(S3139)</f>
        <v>2016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1000</v>
      </c>
      <c r="E3140" s="8">
        <v>1259</v>
      </c>
      <c r="F3140" t="s">
        <v>8218</v>
      </c>
      <c r="G3140" t="s">
        <v>8224</v>
      </c>
      <c r="H3140" t="s">
        <v>8246</v>
      </c>
      <c r="I3140">
        <v>1474793208</v>
      </c>
      <c r="J3140">
        <v>1472201208</v>
      </c>
      <c r="K3140" t="b">
        <v>0</v>
      </c>
      <c r="L3140">
        <v>49</v>
      </c>
      <c r="M3140" t="b">
        <v>1</v>
      </c>
      <c r="N3140" t="s">
        <v>8269</v>
      </c>
      <c r="O3140">
        <f>ROUND(E3140/D3140*100,0)</f>
        <v>126</v>
      </c>
      <c r="P3140">
        <f>IFERROR(ROUND(E3140/L3140,2),"N/A")</f>
        <v>25.69</v>
      </c>
      <c r="Q3140" s="10" t="s">
        <v>8315</v>
      </c>
      <c r="R3140" t="s">
        <v>8316</v>
      </c>
      <c r="S3140" s="15">
        <f t="shared" si="116"/>
        <v>42608.36583333333</v>
      </c>
      <c r="T3140">
        <f t="shared" si="117"/>
        <v>2016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1000</v>
      </c>
      <c r="E3141" s="8">
        <v>1168</v>
      </c>
      <c r="F3141" t="s">
        <v>8218</v>
      </c>
      <c r="G3141" t="s">
        <v>8224</v>
      </c>
      <c r="H3141" t="s">
        <v>8246</v>
      </c>
      <c r="I3141">
        <v>1406502000</v>
      </c>
      <c r="J3141">
        <v>1405583108</v>
      </c>
      <c r="K3141" t="b">
        <v>0</v>
      </c>
      <c r="L3141">
        <v>26</v>
      </c>
      <c r="M3141" t="b">
        <v>1</v>
      </c>
      <c r="N3141" t="s">
        <v>8269</v>
      </c>
      <c r="O3141">
        <f>ROUND(E3141/D3141*100,0)</f>
        <v>117</v>
      </c>
      <c r="P3141">
        <f>IFERROR(ROUND(E3141/L3141,2),"N/A")</f>
        <v>44.92</v>
      </c>
      <c r="Q3141" s="10" t="s">
        <v>8315</v>
      </c>
      <c r="R3141" t="s">
        <v>8316</v>
      </c>
      <c r="S3141" s="15">
        <f t="shared" si="116"/>
        <v>41837.323009259257</v>
      </c>
      <c r="T3141">
        <f t="shared" si="117"/>
        <v>2014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</v>
      </c>
      <c r="E3142" s="8">
        <v>1534</v>
      </c>
      <c r="F3142" t="s">
        <v>8218</v>
      </c>
      <c r="G3142" t="s">
        <v>8223</v>
      </c>
      <c r="H3142" t="s">
        <v>8245</v>
      </c>
      <c r="I3142">
        <v>1465837200</v>
      </c>
      <c r="J3142">
        <v>1463971172</v>
      </c>
      <c r="K3142" t="b">
        <v>0</v>
      </c>
      <c r="L3142">
        <v>14</v>
      </c>
      <c r="M3142" t="b">
        <v>1</v>
      </c>
      <c r="N3142" t="s">
        <v>8269</v>
      </c>
      <c r="O3142">
        <f>ROUND(E3142/D3142*100,0)</f>
        <v>153</v>
      </c>
      <c r="P3142">
        <f>IFERROR(ROUND(E3142/L3142,2),"N/A")</f>
        <v>109.57</v>
      </c>
      <c r="Q3142" s="10" t="s">
        <v>8315</v>
      </c>
      <c r="R3142" t="s">
        <v>8316</v>
      </c>
      <c r="S3142" s="15">
        <f t="shared" si="116"/>
        <v>42513.110787037032</v>
      </c>
      <c r="T3142">
        <f t="shared" si="117"/>
        <v>2016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1000</v>
      </c>
      <c r="E3143" s="8">
        <v>1046</v>
      </c>
      <c r="F3143" t="s">
        <v>8218</v>
      </c>
      <c r="G3143" t="s">
        <v>8223</v>
      </c>
      <c r="H3143" t="s">
        <v>8245</v>
      </c>
      <c r="I3143">
        <v>1420088400</v>
      </c>
      <c r="J3143">
        <v>1416977259</v>
      </c>
      <c r="K3143" t="b">
        <v>0</v>
      </c>
      <c r="L3143">
        <v>23</v>
      </c>
      <c r="M3143" t="b">
        <v>1</v>
      </c>
      <c r="N3143" t="s">
        <v>8269</v>
      </c>
      <c r="O3143">
        <f>ROUND(E3143/D3143*100,0)</f>
        <v>105</v>
      </c>
      <c r="P3143">
        <f>IFERROR(ROUND(E3143/L3143,2),"N/A")</f>
        <v>45.48</v>
      </c>
      <c r="Q3143" s="10" t="s">
        <v>8315</v>
      </c>
      <c r="R3143" t="s">
        <v>8316</v>
      </c>
      <c r="S3143" s="15">
        <f t="shared" si="116"/>
        <v>41969.199756944443</v>
      </c>
      <c r="T3143">
        <f t="shared" si="117"/>
        <v>2014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1000</v>
      </c>
      <c r="E3144" s="8">
        <v>1035</v>
      </c>
      <c r="F3144" t="s">
        <v>8218</v>
      </c>
      <c r="G3144" t="s">
        <v>8223</v>
      </c>
      <c r="H3144" t="s">
        <v>8245</v>
      </c>
      <c r="I3144">
        <v>1408942740</v>
      </c>
      <c r="J3144">
        <v>1407157756</v>
      </c>
      <c r="K3144" t="b">
        <v>0</v>
      </c>
      <c r="L3144">
        <v>27</v>
      </c>
      <c r="M3144" t="b">
        <v>1</v>
      </c>
      <c r="N3144" t="s">
        <v>8269</v>
      </c>
      <c r="O3144">
        <f>ROUND(E3144/D3144*100,0)</f>
        <v>104</v>
      </c>
      <c r="P3144">
        <f>IFERROR(ROUND(E3144/L3144,2),"N/A")</f>
        <v>38.33</v>
      </c>
      <c r="Q3144" s="10" t="s">
        <v>8315</v>
      </c>
      <c r="R3144" t="s">
        <v>8316</v>
      </c>
      <c r="S3144" s="15">
        <f t="shared" si="116"/>
        <v>41855.548101851848</v>
      </c>
      <c r="T3144">
        <f t="shared" si="117"/>
        <v>2014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1000</v>
      </c>
      <c r="E3145" s="8">
        <v>1120</v>
      </c>
      <c r="F3145" t="s">
        <v>8218</v>
      </c>
      <c r="G3145" t="s">
        <v>8223</v>
      </c>
      <c r="H3145" t="s">
        <v>8245</v>
      </c>
      <c r="I3145">
        <v>1470538800</v>
      </c>
      <c r="J3145">
        <v>1469112493</v>
      </c>
      <c r="K3145" t="b">
        <v>0</v>
      </c>
      <c r="L3145">
        <v>19</v>
      </c>
      <c r="M3145" t="b">
        <v>1</v>
      </c>
      <c r="N3145" t="s">
        <v>8269</v>
      </c>
      <c r="O3145">
        <f>ROUND(E3145/D3145*100,0)</f>
        <v>112</v>
      </c>
      <c r="P3145">
        <f>IFERROR(ROUND(E3145/L3145,2),"N/A")</f>
        <v>58.95</v>
      </c>
      <c r="Q3145" s="10" t="s">
        <v>8315</v>
      </c>
      <c r="R3145" t="s">
        <v>8316</v>
      </c>
      <c r="S3145" s="15">
        <f t="shared" si="116"/>
        <v>42572.61681712963</v>
      </c>
      <c r="T3145">
        <f t="shared" si="117"/>
        <v>2016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</v>
      </c>
      <c r="E3146" s="8">
        <v>1855</v>
      </c>
      <c r="F3146" t="s">
        <v>8218</v>
      </c>
      <c r="G3146" t="s">
        <v>8223</v>
      </c>
      <c r="H3146" t="s">
        <v>8245</v>
      </c>
      <c r="I3146">
        <v>1410266146</v>
      </c>
      <c r="J3146">
        <v>1407674146</v>
      </c>
      <c r="K3146" t="b">
        <v>0</v>
      </c>
      <c r="L3146">
        <v>45</v>
      </c>
      <c r="M3146" t="b">
        <v>1</v>
      </c>
      <c r="N3146" t="s">
        <v>8269</v>
      </c>
      <c r="O3146">
        <f>ROUND(E3146/D3146*100,0)</f>
        <v>186</v>
      </c>
      <c r="P3146">
        <f>IFERROR(ROUND(E3146/L3146,2),"N/A")</f>
        <v>41.22</v>
      </c>
      <c r="Q3146" s="10" t="s">
        <v>8315</v>
      </c>
      <c r="R3146" t="s">
        <v>8316</v>
      </c>
      <c r="S3146" s="15">
        <f t="shared" si="116"/>
        <v>41861.524837962963</v>
      </c>
      <c r="T3146">
        <f t="shared" si="117"/>
        <v>2014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1000</v>
      </c>
      <c r="E3147" s="8">
        <v>1082</v>
      </c>
      <c r="F3147" t="s">
        <v>8218</v>
      </c>
      <c r="G3147" t="s">
        <v>8224</v>
      </c>
      <c r="H3147" t="s">
        <v>8246</v>
      </c>
      <c r="I3147">
        <v>1423138800</v>
      </c>
      <c r="J3147">
        <v>1421092725</v>
      </c>
      <c r="K3147" t="b">
        <v>0</v>
      </c>
      <c r="L3147">
        <v>25</v>
      </c>
      <c r="M3147" t="b">
        <v>1</v>
      </c>
      <c r="N3147" t="s">
        <v>8269</v>
      </c>
      <c r="O3147">
        <f>ROUND(E3147/D3147*100,0)</f>
        <v>108</v>
      </c>
      <c r="P3147">
        <f>IFERROR(ROUND(E3147/L3147,2),"N/A")</f>
        <v>43.28</v>
      </c>
      <c r="Q3147" s="10" t="s">
        <v>8315</v>
      </c>
      <c r="R3147" t="s">
        <v>8316</v>
      </c>
      <c r="S3147" s="15">
        <f t="shared" si="116"/>
        <v>42016.832465277781</v>
      </c>
      <c r="T3147">
        <f t="shared" si="117"/>
        <v>2015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1000</v>
      </c>
      <c r="E3148" s="8">
        <v>1078</v>
      </c>
      <c r="F3148" t="s">
        <v>8218</v>
      </c>
      <c r="G3148" t="s">
        <v>8223</v>
      </c>
      <c r="H3148" t="s">
        <v>8245</v>
      </c>
      <c r="I3148">
        <v>1458332412</v>
      </c>
      <c r="J3148">
        <v>1454448012</v>
      </c>
      <c r="K3148" t="b">
        <v>0</v>
      </c>
      <c r="L3148">
        <v>14</v>
      </c>
      <c r="M3148" t="b">
        <v>1</v>
      </c>
      <c r="N3148" t="s">
        <v>8269</v>
      </c>
      <c r="O3148">
        <f>ROUND(E3148/D3148*100,0)</f>
        <v>108</v>
      </c>
      <c r="P3148">
        <f>IFERROR(ROUND(E3148/L3148,2),"N/A")</f>
        <v>77</v>
      </c>
      <c r="Q3148" s="10" t="s">
        <v>8315</v>
      </c>
      <c r="R3148" t="s">
        <v>8316</v>
      </c>
      <c r="S3148" s="15">
        <f t="shared" si="116"/>
        <v>42402.889027777783</v>
      </c>
      <c r="T3148">
        <f t="shared" si="117"/>
        <v>2016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1000</v>
      </c>
      <c r="E3149" s="8">
        <v>1532</v>
      </c>
      <c r="F3149" t="s">
        <v>8218</v>
      </c>
      <c r="G3149" t="s">
        <v>8223</v>
      </c>
      <c r="H3149" t="s">
        <v>8245</v>
      </c>
      <c r="I3149">
        <v>1406087940</v>
      </c>
      <c r="J3149">
        <v>1404141626</v>
      </c>
      <c r="K3149" t="b">
        <v>0</v>
      </c>
      <c r="L3149">
        <v>37</v>
      </c>
      <c r="M3149" t="b">
        <v>1</v>
      </c>
      <c r="N3149" t="s">
        <v>8269</v>
      </c>
      <c r="O3149">
        <f>ROUND(E3149/D3149*100,0)</f>
        <v>153</v>
      </c>
      <c r="P3149">
        <f>IFERROR(ROUND(E3149/L3149,2),"N/A")</f>
        <v>41.41</v>
      </c>
      <c r="Q3149" s="10" t="s">
        <v>8315</v>
      </c>
      <c r="R3149" t="s">
        <v>8316</v>
      </c>
      <c r="S3149" s="15">
        <f t="shared" si="116"/>
        <v>41820.639189814814</v>
      </c>
      <c r="T3149">
        <f t="shared" si="117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1000</v>
      </c>
      <c r="E3150" s="8">
        <v>1275</v>
      </c>
      <c r="F3150" t="s">
        <v>8218</v>
      </c>
      <c r="G3150" t="s">
        <v>8223</v>
      </c>
      <c r="H3150" t="s">
        <v>8245</v>
      </c>
      <c r="I3150">
        <v>1460574924</v>
      </c>
      <c r="J3150">
        <v>1457982924</v>
      </c>
      <c r="K3150" t="b">
        <v>0</v>
      </c>
      <c r="L3150">
        <v>27</v>
      </c>
      <c r="M3150" t="b">
        <v>1</v>
      </c>
      <c r="N3150" t="s">
        <v>8269</v>
      </c>
      <c r="O3150">
        <f>ROUND(E3150/D3150*100,0)</f>
        <v>128</v>
      </c>
      <c r="P3150">
        <f>IFERROR(ROUND(E3150/L3150,2),"N/A")</f>
        <v>47.22</v>
      </c>
      <c r="Q3150" s="10" t="s">
        <v>8315</v>
      </c>
      <c r="R3150" t="s">
        <v>8316</v>
      </c>
      <c r="S3150" s="15">
        <f t="shared" si="116"/>
        <v>42443.802361111113</v>
      </c>
      <c r="T3150">
        <f t="shared" si="117"/>
        <v>2016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1000</v>
      </c>
      <c r="E3151" s="8">
        <v>1063</v>
      </c>
      <c r="F3151" t="s">
        <v>8218</v>
      </c>
      <c r="G3151" t="s">
        <v>8223</v>
      </c>
      <c r="H3151" t="s">
        <v>8245</v>
      </c>
      <c r="I3151">
        <v>1457326740</v>
      </c>
      <c r="J3151">
        <v>1455919438</v>
      </c>
      <c r="K3151" t="b">
        <v>0</v>
      </c>
      <c r="L3151">
        <v>42</v>
      </c>
      <c r="M3151" t="b">
        <v>1</v>
      </c>
      <c r="N3151" t="s">
        <v>8269</v>
      </c>
      <c r="O3151">
        <f>ROUND(E3151/D3151*100,0)</f>
        <v>106</v>
      </c>
      <c r="P3151">
        <f>IFERROR(ROUND(E3151/L3151,2),"N/A")</f>
        <v>25.31</v>
      </c>
      <c r="Q3151" s="10" t="s">
        <v>8315</v>
      </c>
      <c r="R3151" t="s">
        <v>8316</v>
      </c>
      <c r="S3151" s="15">
        <f t="shared" si="116"/>
        <v>42419.91942129629</v>
      </c>
      <c r="T3151">
        <f t="shared" si="117"/>
        <v>2016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1000</v>
      </c>
      <c r="E3152" s="8">
        <v>1000</v>
      </c>
      <c r="F3152" t="s">
        <v>8218</v>
      </c>
      <c r="G3152" t="s">
        <v>8223</v>
      </c>
      <c r="H3152" t="s">
        <v>8245</v>
      </c>
      <c r="I3152">
        <v>1447959491</v>
      </c>
      <c r="J3152">
        <v>1445363891</v>
      </c>
      <c r="K3152" t="b">
        <v>0</v>
      </c>
      <c r="L3152">
        <v>8</v>
      </c>
      <c r="M3152" t="b">
        <v>1</v>
      </c>
      <c r="N3152" t="s">
        <v>8269</v>
      </c>
      <c r="O3152">
        <f>ROUND(E3152/D3152*100,0)</f>
        <v>100</v>
      </c>
      <c r="P3152">
        <f>IFERROR(ROUND(E3152/L3152,2),"N/A")</f>
        <v>125</v>
      </c>
      <c r="Q3152" s="10" t="s">
        <v>8315</v>
      </c>
      <c r="R3152" t="s">
        <v>8316</v>
      </c>
      <c r="S3152" s="15">
        <f t="shared" si="116"/>
        <v>42297.748738425929</v>
      </c>
      <c r="T3152">
        <f t="shared" si="117"/>
        <v>2015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1000</v>
      </c>
      <c r="E3153" s="8">
        <v>1000</v>
      </c>
      <c r="F3153" t="s">
        <v>8218</v>
      </c>
      <c r="G3153" t="s">
        <v>8224</v>
      </c>
      <c r="H3153" t="s">
        <v>8246</v>
      </c>
      <c r="I3153">
        <v>1429789992</v>
      </c>
      <c r="J3153">
        <v>1424609592</v>
      </c>
      <c r="K3153" t="b">
        <v>0</v>
      </c>
      <c r="L3153">
        <v>17</v>
      </c>
      <c r="M3153" t="b">
        <v>1</v>
      </c>
      <c r="N3153" t="s">
        <v>8269</v>
      </c>
      <c r="O3153">
        <f>ROUND(E3153/D3153*100,0)</f>
        <v>100</v>
      </c>
      <c r="P3153">
        <f>IFERROR(ROUND(E3153/L3153,2),"N/A")</f>
        <v>58.82</v>
      </c>
      <c r="Q3153" s="10" t="s">
        <v>8315</v>
      </c>
      <c r="R3153" t="s">
        <v>8316</v>
      </c>
      <c r="S3153" s="15">
        <f t="shared" si="116"/>
        <v>42057.536944444444</v>
      </c>
      <c r="T3153">
        <f t="shared" si="117"/>
        <v>2015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1000</v>
      </c>
      <c r="E3154" s="8">
        <v>1280</v>
      </c>
      <c r="F3154" t="s">
        <v>8218</v>
      </c>
      <c r="G3154" t="s">
        <v>8223</v>
      </c>
      <c r="H3154" t="s">
        <v>8245</v>
      </c>
      <c r="I3154">
        <v>1467301334</v>
      </c>
      <c r="J3154">
        <v>1464709334</v>
      </c>
      <c r="K3154" t="b">
        <v>0</v>
      </c>
      <c r="L3154">
        <v>26</v>
      </c>
      <c r="M3154" t="b">
        <v>1</v>
      </c>
      <c r="N3154" t="s">
        <v>8269</v>
      </c>
      <c r="O3154">
        <f>ROUND(E3154/D3154*100,0)</f>
        <v>128</v>
      </c>
      <c r="P3154">
        <f>IFERROR(ROUND(E3154/L3154,2),"N/A")</f>
        <v>49.23</v>
      </c>
      <c r="Q3154" s="10" t="s">
        <v>8315</v>
      </c>
      <c r="R3154" t="s">
        <v>8316</v>
      </c>
      <c r="S3154" s="15">
        <f t="shared" si="116"/>
        <v>42521.654328703706</v>
      </c>
      <c r="T3154">
        <f t="shared" si="117"/>
        <v>2016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1000</v>
      </c>
      <c r="E3155" s="8">
        <v>1020</v>
      </c>
      <c r="F3155" t="s">
        <v>8218</v>
      </c>
      <c r="G3155" t="s">
        <v>8224</v>
      </c>
      <c r="H3155" t="s">
        <v>8246</v>
      </c>
      <c r="I3155">
        <v>1441358873</v>
      </c>
      <c r="J3155">
        <v>1438939673</v>
      </c>
      <c r="K3155" t="b">
        <v>0</v>
      </c>
      <c r="L3155">
        <v>42</v>
      </c>
      <c r="M3155" t="b">
        <v>1</v>
      </c>
      <c r="N3155" t="s">
        <v>8269</v>
      </c>
      <c r="O3155">
        <f>ROUND(E3155/D3155*100,0)</f>
        <v>102</v>
      </c>
      <c r="P3155">
        <f>IFERROR(ROUND(E3155/L3155,2),"N/A")</f>
        <v>24.29</v>
      </c>
      <c r="Q3155" s="10" t="s">
        <v>8315</v>
      </c>
      <c r="R3155" t="s">
        <v>8316</v>
      </c>
      <c r="S3155" s="15">
        <f t="shared" si="116"/>
        <v>42223.394363425927</v>
      </c>
      <c r="T3155">
        <f t="shared" si="117"/>
        <v>2015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1000</v>
      </c>
      <c r="E3156" s="8">
        <v>1035</v>
      </c>
      <c r="F3156" t="s">
        <v>8218</v>
      </c>
      <c r="G3156" t="s">
        <v>8225</v>
      </c>
      <c r="H3156" t="s">
        <v>8247</v>
      </c>
      <c r="I3156">
        <v>1438333080</v>
      </c>
      <c r="J3156">
        <v>1436408308</v>
      </c>
      <c r="K3156" t="b">
        <v>0</v>
      </c>
      <c r="L3156">
        <v>24</v>
      </c>
      <c r="M3156" t="b">
        <v>1</v>
      </c>
      <c r="N3156" t="s">
        <v>8269</v>
      </c>
      <c r="O3156">
        <f>ROUND(E3156/D3156*100,0)</f>
        <v>104</v>
      </c>
      <c r="P3156">
        <f>IFERROR(ROUND(E3156/L3156,2),"N/A")</f>
        <v>43.13</v>
      </c>
      <c r="Q3156" s="10" t="s">
        <v>8315</v>
      </c>
      <c r="R3156" t="s">
        <v>8316</v>
      </c>
      <c r="S3156" s="15">
        <f t="shared" si="116"/>
        <v>42194.096157407403</v>
      </c>
      <c r="T3156">
        <f t="shared" si="117"/>
        <v>2015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1000</v>
      </c>
      <c r="E3157" s="8">
        <v>1005</v>
      </c>
      <c r="F3157" t="s">
        <v>8218</v>
      </c>
      <c r="G3157" t="s">
        <v>8224</v>
      </c>
      <c r="H3157" t="s">
        <v>8246</v>
      </c>
      <c r="I3157">
        <v>1444060800</v>
      </c>
      <c r="J3157">
        <v>1440082649</v>
      </c>
      <c r="K3157" t="b">
        <v>0</v>
      </c>
      <c r="L3157">
        <v>17</v>
      </c>
      <c r="M3157" t="b">
        <v>1</v>
      </c>
      <c r="N3157" t="s">
        <v>8269</v>
      </c>
      <c r="O3157">
        <f>ROUND(E3157/D3157*100,0)</f>
        <v>101</v>
      </c>
      <c r="P3157">
        <f>IFERROR(ROUND(E3157/L3157,2),"N/A")</f>
        <v>59.12</v>
      </c>
      <c r="Q3157" s="10" t="s">
        <v>8315</v>
      </c>
      <c r="R3157" t="s">
        <v>8316</v>
      </c>
      <c r="S3157" s="15">
        <f t="shared" si="116"/>
        <v>42236.623252314821</v>
      </c>
      <c r="T3157">
        <f t="shared" si="117"/>
        <v>2015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1000</v>
      </c>
      <c r="E3158" s="8">
        <v>1088</v>
      </c>
      <c r="F3158" t="s">
        <v>8218</v>
      </c>
      <c r="G3158" t="s">
        <v>8224</v>
      </c>
      <c r="H3158" t="s">
        <v>8246</v>
      </c>
      <c r="I3158">
        <v>1433964444</v>
      </c>
      <c r="J3158">
        <v>1431372444</v>
      </c>
      <c r="K3158" t="b">
        <v>0</v>
      </c>
      <c r="L3158">
        <v>41</v>
      </c>
      <c r="M3158" t="b">
        <v>1</v>
      </c>
      <c r="N3158" t="s">
        <v>8269</v>
      </c>
      <c r="O3158">
        <f>ROUND(E3158/D3158*100,0)</f>
        <v>109</v>
      </c>
      <c r="P3158">
        <f>IFERROR(ROUND(E3158/L3158,2),"N/A")</f>
        <v>26.54</v>
      </c>
      <c r="Q3158" s="10" t="s">
        <v>8315</v>
      </c>
      <c r="R3158" t="s">
        <v>8316</v>
      </c>
      <c r="S3158" s="15">
        <f t="shared" si="116"/>
        <v>42135.810694444444</v>
      </c>
      <c r="T3158">
        <f t="shared" si="117"/>
        <v>2015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1000</v>
      </c>
      <c r="E3159" s="8">
        <v>1110</v>
      </c>
      <c r="F3159" t="s">
        <v>8218</v>
      </c>
      <c r="G3159" t="s">
        <v>8223</v>
      </c>
      <c r="H3159" t="s">
        <v>8245</v>
      </c>
      <c r="I3159">
        <v>1410975994</v>
      </c>
      <c r="J3159">
        <v>1408383994</v>
      </c>
      <c r="K3159" t="b">
        <v>0</v>
      </c>
      <c r="L3159">
        <v>19</v>
      </c>
      <c r="M3159" t="b">
        <v>1</v>
      </c>
      <c r="N3159" t="s">
        <v>8269</v>
      </c>
      <c r="O3159">
        <f>ROUND(E3159/D3159*100,0)</f>
        <v>111</v>
      </c>
      <c r="P3159">
        <f>IFERROR(ROUND(E3159/L3159,2),"N/A")</f>
        <v>58.42</v>
      </c>
      <c r="Q3159" s="10" t="s">
        <v>8315</v>
      </c>
      <c r="R3159" t="s">
        <v>8316</v>
      </c>
      <c r="S3159" s="15">
        <f t="shared" si="116"/>
        <v>41869.740671296298</v>
      </c>
      <c r="T3159">
        <f t="shared" si="117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1000</v>
      </c>
      <c r="E3160" s="8">
        <v>2870</v>
      </c>
      <c r="F3160" t="s">
        <v>8218</v>
      </c>
      <c r="G3160" t="s">
        <v>8223</v>
      </c>
      <c r="H3160" t="s">
        <v>8245</v>
      </c>
      <c r="I3160">
        <v>1459822682</v>
      </c>
      <c r="J3160">
        <v>1458613082</v>
      </c>
      <c r="K3160" t="b">
        <v>0</v>
      </c>
      <c r="L3160">
        <v>49</v>
      </c>
      <c r="M3160" t="b">
        <v>1</v>
      </c>
      <c r="N3160" t="s">
        <v>8269</v>
      </c>
      <c r="O3160">
        <f>ROUND(E3160/D3160*100,0)</f>
        <v>287</v>
      </c>
      <c r="P3160">
        <f>IFERROR(ROUND(E3160/L3160,2),"N/A")</f>
        <v>58.57</v>
      </c>
      <c r="Q3160" s="10" t="s">
        <v>8315</v>
      </c>
      <c r="R3160" t="s">
        <v>8316</v>
      </c>
      <c r="S3160" s="15">
        <f t="shared" si="116"/>
        <v>42451.095856481479</v>
      </c>
      <c r="T3160">
        <f t="shared" si="117"/>
        <v>2016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1000</v>
      </c>
      <c r="E3161" s="8">
        <v>1101</v>
      </c>
      <c r="F3161" t="s">
        <v>8218</v>
      </c>
      <c r="G3161" t="s">
        <v>8223</v>
      </c>
      <c r="H3161" t="s">
        <v>8245</v>
      </c>
      <c r="I3161">
        <v>1409720340</v>
      </c>
      <c r="J3161">
        <v>1408129822</v>
      </c>
      <c r="K3161" t="b">
        <v>0</v>
      </c>
      <c r="L3161">
        <v>27</v>
      </c>
      <c r="M3161" t="b">
        <v>1</v>
      </c>
      <c r="N3161" t="s">
        <v>8269</v>
      </c>
      <c r="O3161">
        <f>ROUND(E3161/D3161*100,0)</f>
        <v>110</v>
      </c>
      <c r="P3161">
        <f>IFERROR(ROUND(E3161/L3161,2),"N/A")</f>
        <v>40.78</v>
      </c>
      <c r="Q3161" s="10" t="s">
        <v>8315</v>
      </c>
      <c r="R3161" t="s">
        <v>8316</v>
      </c>
      <c r="S3161" s="15">
        <f t="shared" si="116"/>
        <v>41866.79886574074</v>
      </c>
      <c r="T3161">
        <f t="shared" si="117"/>
        <v>2014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1000</v>
      </c>
      <c r="E3162" s="8">
        <v>1623</v>
      </c>
      <c r="F3162" t="s">
        <v>8218</v>
      </c>
      <c r="G3162" t="s">
        <v>8224</v>
      </c>
      <c r="H3162" t="s">
        <v>8246</v>
      </c>
      <c r="I3162">
        <v>1439806936</v>
      </c>
      <c r="J3162">
        <v>1437214936</v>
      </c>
      <c r="K3162" t="b">
        <v>0</v>
      </c>
      <c r="L3162">
        <v>31</v>
      </c>
      <c r="M3162" t="b">
        <v>1</v>
      </c>
      <c r="N3162" t="s">
        <v>8269</v>
      </c>
      <c r="O3162">
        <f>ROUND(E3162/D3162*100,0)</f>
        <v>162</v>
      </c>
      <c r="P3162">
        <f>IFERROR(ROUND(E3162/L3162,2),"N/A")</f>
        <v>52.35</v>
      </c>
      <c r="Q3162" s="10" t="s">
        <v>8315</v>
      </c>
      <c r="R3162" t="s">
        <v>8316</v>
      </c>
      <c r="S3162" s="15">
        <f t="shared" si="116"/>
        <v>42203.432129629626</v>
      </c>
      <c r="T3162">
        <f t="shared" si="117"/>
        <v>2015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1000</v>
      </c>
      <c r="E3163" s="8">
        <v>1130</v>
      </c>
      <c r="F3163" t="s">
        <v>8218</v>
      </c>
      <c r="G3163" t="s">
        <v>8223</v>
      </c>
      <c r="H3163" t="s">
        <v>8245</v>
      </c>
      <c r="I3163">
        <v>1479592800</v>
      </c>
      <c r="J3163">
        <v>1476760226</v>
      </c>
      <c r="K3163" t="b">
        <v>0</v>
      </c>
      <c r="L3163">
        <v>17</v>
      </c>
      <c r="M3163" t="b">
        <v>1</v>
      </c>
      <c r="N3163" t="s">
        <v>8269</v>
      </c>
      <c r="O3163">
        <f>ROUND(E3163/D3163*100,0)</f>
        <v>113</v>
      </c>
      <c r="P3163">
        <f>IFERROR(ROUND(E3163/L3163,2),"N/A")</f>
        <v>66.47</v>
      </c>
      <c r="Q3163" s="10" t="s">
        <v>8315</v>
      </c>
      <c r="R3163" t="s">
        <v>8316</v>
      </c>
      <c r="S3163" s="15">
        <f t="shared" si="116"/>
        <v>42661.132245370376</v>
      </c>
      <c r="T3163">
        <f t="shared" si="117"/>
        <v>2016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1000</v>
      </c>
      <c r="E3164" s="8">
        <v>1000.99</v>
      </c>
      <c r="F3164" t="s">
        <v>8218</v>
      </c>
      <c r="G3164" t="s">
        <v>8223</v>
      </c>
      <c r="H3164" t="s">
        <v>8245</v>
      </c>
      <c r="I3164">
        <v>1411874580</v>
      </c>
      <c r="J3164">
        <v>1409030371</v>
      </c>
      <c r="K3164" t="b">
        <v>0</v>
      </c>
      <c r="L3164">
        <v>21</v>
      </c>
      <c r="M3164" t="b">
        <v>1</v>
      </c>
      <c r="N3164" t="s">
        <v>8269</v>
      </c>
      <c r="O3164">
        <f>ROUND(E3164/D3164*100,0)</f>
        <v>100</v>
      </c>
      <c r="P3164">
        <f>IFERROR(ROUND(E3164/L3164,2),"N/A")</f>
        <v>47.67</v>
      </c>
      <c r="Q3164" s="10" t="s">
        <v>8315</v>
      </c>
      <c r="R3164" t="s">
        <v>8316</v>
      </c>
      <c r="S3164" s="15">
        <f t="shared" si="116"/>
        <v>41877.221886574072</v>
      </c>
      <c r="T3164">
        <f t="shared" si="117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1000</v>
      </c>
      <c r="E3165" s="8">
        <v>1035</v>
      </c>
      <c r="F3165" t="s">
        <v>8218</v>
      </c>
      <c r="G3165" t="s">
        <v>8223</v>
      </c>
      <c r="H3165" t="s">
        <v>8245</v>
      </c>
      <c r="I3165">
        <v>1437676380</v>
      </c>
      <c r="J3165">
        <v>1435670452</v>
      </c>
      <c r="K3165" t="b">
        <v>0</v>
      </c>
      <c r="L3165">
        <v>28</v>
      </c>
      <c r="M3165" t="b">
        <v>1</v>
      </c>
      <c r="N3165" t="s">
        <v>8269</v>
      </c>
      <c r="O3165">
        <f>ROUND(E3165/D3165*100,0)</f>
        <v>104</v>
      </c>
      <c r="P3165">
        <f>IFERROR(ROUND(E3165/L3165,2),"N/A")</f>
        <v>36.96</v>
      </c>
      <c r="Q3165" s="10" t="s">
        <v>8315</v>
      </c>
      <c r="R3165" t="s">
        <v>8316</v>
      </c>
      <c r="S3165" s="15">
        <f t="shared" si="116"/>
        <v>42185.556157407409</v>
      </c>
      <c r="T3165">
        <f t="shared" si="117"/>
        <v>2015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1000</v>
      </c>
      <c r="E3166" s="8">
        <v>1382</v>
      </c>
      <c r="F3166" t="s">
        <v>8218</v>
      </c>
      <c r="G3166" t="s">
        <v>8224</v>
      </c>
      <c r="H3166" t="s">
        <v>8246</v>
      </c>
      <c r="I3166">
        <v>1434039137</v>
      </c>
      <c r="J3166">
        <v>1431447137</v>
      </c>
      <c r="K3166" t="b">
        <v>0</v>
      </c>
      <c r="L3166">
        <v>17</v>
      </c>
      <c r="M3166" t="b">
        <v>1</v>
      </c>
      <c r="N3166" t="s">
        <v>8269</v>
      </c>
      <c r="O3166">
        <f>ROUND(E3166/D3166*100,0)</f>
        <v>138</v>
      </c>
      <c r="P3166">
        <f>IFERROR(ROUND(E3166/L3166,2),"N/A")</f>
        <v>81.290000000000006</v>
      </c>
      <c r="Q3166" s="10" t="s">
        <v>8315</v>
      </c>
      <c r="R3166" t="s">
        <v>8316</v>
      </c>
      <c r="S3166" s="15">
        <f t="shared" si="116"/>
        <v>42136.675196759257</v>
      </c>
      <c r="T3166">
        <f t="shared" si="117"/>
        <v>2015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1000</v>
      </c>
      <c r="E3167" s="8">
        <v>1119</v>
      </c>
      <c r="F3167" t="s">
        <v>8218</v>
      </c>
      <c r="G3167" t="s">
        <v>8223</v>
      </c>
      <c r="H3167" t="s">
        <v>8245</v>
      </c>
      <c r="I3167">
        <v>1452872290</v>
      </c>
      <c r="J3167">
        <v>1452008290</v>
      </c>
      <c r="K3167" t="b">
        <v>0</v>
      </c>
      <c r="L3167">
        <v>18</v>
      </c>
      <c r="M3167" t="b">
        <v>1</v>
      </c>
      <c r="N3167" t="s">
        <v>8269</v>
      </c>
      <c r="O3167">
        <f>ROUND(E3167/D3167*100,0)</f>
        <v>112</v>
      </c>
      <c r="P3167">
        <f>IFERROR(ROUND(E3167/L3167,2),"N/A")</f>
        <v>62.17</v>
      </c>
      <c r="Q3167" s="10" t="s">
        <v>8315</v>
      </c>
      <c r="R3167" t="s">
        <v>8316</v>
      </c>
      <c r="S3167" s="15">
        <f t="shared" si="116"/>
        <v>42374.651504629626</v>
      </c>
      <c r="T3167">
        <f t="shared" si="117"/>
        <v>2016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1000</v>
      </c>
      <c r="E3168" s="8">
        <v>1260</v>
      </c>
      <c r="F3168" t="s">
        <v>8218</v>
      </c>
      <c r="G3168" t="s">
        <v>8223</v>
      </c>
      <c r="H3168" t="s">
        <v>8245</v>
      </c>
      <c r="I3168">
        <v>1411084800</v>
      </c>
      <c r="J3168">
        <v>1410304179</v>
      </c>
      <c r="K3168" t="b">
        <v>0</v>
      </c>
      <c r="L3168">
        <v>17</v>
      </c>
      <c r="M3168" t="b">
        <v>1</v>
      </c>
      <c r="N3168" t="s">
        <v>8269</v>
      </c>
      <c r="O3168">
        <f>ROUND(E3168/D3168*100,0)</f>
        <v>126</v>
      </c>
      <c r="P3168">
        <f>IFERROR(ROUND(E3168/L3168,2),"N/A")</f>
        <v>74.12</v>
      </c>
      <c r="Q3168" s="10" t="s">
        <v>8315</v>
      </c>
      <c r="R3168" t="s">
        <v>8316</v>
      </c>
      <c r="S3168" s="15">
        <f t="shared" si="116"/>
        <v>41891.96503472222</v>
      </c>
      <c r="T3168">
        <f t="shared" si="117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1000</v>
      </c>
      <c r="E3169" s="8">
        <v>1860</v>
      </c>
      <c r="F3169" t="s">
        <v>8218</v>
      </c>
      <c r="G3169" t="s">
        <v>8223</v>
      </c>
      <c r="H3169" t="s">
        <v>8245</v>
      </c>
      <c r="I3169">
        <v>1469165160</v>
      </c>
      <c r="J3169">
        <v>1467335378</v>
      </c>
      <c r="K3169" t="b">
        <v>0</v>
      </c>
      <c r="L3169">
        <v>23</v>
      </c>
      <c r="M3169" t="b">
        <v>1</v>
      </c>
      <c r="N3169" t="s">
        <v>8269</v>
      </c>
      <c r="O3169">
        <f>ROUND(E3169/D3169*100,0)</f>
        <v>186</v>
      </c>
      <c r="P3169">
        <f>IFERROR(ROUND(E3169/L3169,2),"N/A")</f>
        <v>80.87</v>
      </c>
      <c r="Q3169" s="10" t="s">
        <v>8315</v>
      </c>
      <c r="R3169" t="s">
        <v>8316</v>
      </c>
      <c r="S3169" s="15">
        <f t="shared" si="116"/>
        <v>42552.048356481479</v>
      </c>
      <c r="T3169">
        <f t="shared" si="117"/>
        <v>2016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1000</v>
      </c>
      <c r="E3170" s="8">
        <v>1082.5</v>
      </c>
      <c r="F3170" t="s">
        <v>8218</v>
      </c>
      <c r="G3170" t="s">
        <v>8224</v>
      </c>
      <c r="H3170" t="s">
        <v>8246</v>
      </c>
      <c r="I3170">
        <v>1403715546</v>
      </c>
      <c r="J3170">
        <v>1401123546</v>
      </c>
      <c r="K3170" t="b">
        <v>0</v>
      </c>
      <c r="L3170">
        <v>35</v>
      </c>
      <c r="M3170" t="b">
        <v>1</v>
      </c>
      <c r="N3170" t="s">
        <v>8269</v>
      </c>
      <c r="O3170">
        <f>ROUND(E3170/D3170*100,0)</f>
        <v>108</v>
      </c>
      <c r="P3170">
        <f>IFERROR(ROUND(E3170/L3170,2),"N/A")</f>
        <v>30.93</v>
      </c>
      <c r="Q3170" s="10" t="s">
        <v>8315</v>
      </c>
      <c r="R3170" t="s">
        <v>8316</v>
      </c>
      <c r="S3170" s="15">
        <f t="shared" si="116"/>
        <v>41785.707708333335</v>
      </c>
      <c r="T3170">
        <f t="shared" si="117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1000</v>
      </c>
      <c r="E3171" s="8">
        <v>100</v>
      </c>
      <c r="F3171" t="s">
        <v>8220</v>
      </c>
      <c r="G3171" t="s">
        <v>8223</v>
      </c>
      <c r="H3171" t="s">
        <v>8245</v>
      </c>
      <c r="I3171">
        <v>1439828159</v>
      </c>
      <c r="J3171">
        <v>1437236159</v>
      </c>
      <c r="K3171" t="b">
        <v>0</v>
      </c>
      <c r="L3171">
        <v>1</v>
      </c>
      <c r="M3171" t="b">
        <v>0</v>
      </c>
      <c r="N3171" t="s">
        <v>8269</v>
      </c>
      <c r="O3171">
        <f>ROUND(E3171/D3171*100,0)</f>
        <v>10</v>
      </c>
      <c r="P3171">
        <f>IFERROR(ROUND(E3171/L3171,2),"N/A")</f>
        <v>100</v>
      </c>
      <c r="Q3171" s="10" t="s">
        <v>8315</v>
      </c>
      <c r="R3171" t="s">
        <v>8316</v>
      </c>
      <c r="S3171" s="15">
        <f t="shared" si="116"/>
        <v>42203.677766203706</v>
      </c>
      <c r="T3171">
        <f t="shared" si="117"/>
        <v>2015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1000</v>
      </c>
      <c r="E3172" s="8">
        <v>1000</v>
      </c>
      <c r="F3172" t="s">
        <v>8218</v>
      </c>
      <c r="G3172" t="s">
        <v>8224</v>
      </c>
      <c r="H3172" t="s">
        <v>8246</v>
      </c>
      <c r="I3172">
        <v>1429955619</v>
      </c>
      <c r="J3172">
        <v>1424775219</v>
      </c>
      <c r="K3172" t="b">
        <v>0</v>
      </c>
      <c r="L3172">
        <v>24</v>
      </c>
      <c r="M3172" t="b">
        <v>1</v>
      </c>
      <c r="N3172" t="s">
        <v>8269</v>
      </c>
      <c r="O3172">
        <f>ROUND(E3172/D3172*100,0)</f>
        <v>100</v>
      </c>
      <c r="P3172">
        <f>IFERROR(ROUND(E3172/L3172,2),"N/A")</f>
        <v>41.67</v>
      </c>
      <c r="Q3172" s="10" t="s">
        <v>8315</v>
      </c>
      <c r="R3172" t="s">
        <v>8316</v>
      </c>
      <c r="S3172" s="15">
        <f t="shared" si="116"/>
        <v>42059.453923611116</v>
      </c>
      <c r="T3172">
        <f t="shared" si="117"/>
        <v>2015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1000</v>
      </c>
      <c r="E3173" s="8">
        <v>1000.01</v>
      </c>
      <c r="F3173" t="s">
        <v>8218</v>
      </c>
      <c r="G3173" t="s">
        <v>8224</v>
      </c>
      <c r="H3173" t="s">
        <v>8246</v>
      </c>
      <c r="I3173">
        <v>1440111600</v>
      </c>
      <c r="J3173">
        <v>1437545657</v>
      </c>
      <c r="K3173" t="b">
        <v>0</v>
      </c>
      <c r="L3173">
        <v>20</v>
      </c>
      <c r="M3173" t="b">
        <v>1</v>
      </c>
      <c r="N3173" t="s">
        <v>8269</v>
      </c>
      <c r="O3173">
        <f>ROUND(E3173/D3173*100,0)</f>
        <v>100</v>
      </c>
      <c r="P3173">
        <f>IFERROR(ROUND(E3173/L3173,2),"N/A")</f>
        <v>50</v>
      </c>
      <c r="Q3173" s="10" t="s">
        <v>8315</v>
      </c>
      <c r="R3173" t="s">
        <v>8316</v>
      </c>
      <c r="S3173" s="15">
        <f t="shared" si="116"/>
        <v>42207.259918981479</v>
      </c>
      <c r="T3173">
        <f t="shared" si="117"/>
        <v>2015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1000</v>
      </c>
      <c r="E3174" s="8">
        <v>1064</v>
      </c>
      <c r="F3174" t="s">
        <v>8218</v>
      </c>
      <c r="G3174" t="s">
        <v>8223</v>
      </c>
      <c r="H3174" t="s">
        <v>8245</v>
      </c>
      <c r="I3174">
        <v>1437166920</v>
      </c>
      <c r="J3174">
        <v>1435554104</v>
      </c>
      <c r="K3174" t="b">
        <v>0</v>
      </c>
      <c r="L3174">
        <v>26</v>
      </c>
      <c r="M3174" t="b">
        <v>1</v>
      </c>
      <c r="N3174" t="s">
        <v>8269</v>
      </c>
      <c r="O3174">
        <f>ROUND(E3174/D3174*100,0)</f>
        <v>106</v>
      </c>
      <c r="P3174">
        <f>IFERROR(ROUND(E3174/L3174,2),"N/A")</f>
        <v>40.92</v>
      </c>
      <c r="Q3174" s="10" t="s">
        <v>8315</v>
      </c>
      <c r="R3174" t="s">
        <v>8316</v>
      </c>
      <c r="S3174" s="15">
        <f t="shared" si="116"/>
        <v>42184.209537037037</v>
      </c>
      <c r="T3174">
        <f t="shared" si="117"/>
        <v>2015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</v>
      </c>
      <c r="E3175" s="8">
        <v>38</v>
      </c>
      <c r="F3175" t="s">
        <v>8220</v>
      </c>
      <c r="G3175" t="s">
        <v>8223</v>
      </c>
      <c r="H3175" t="s">
        <v>8245</v>
      </c>
      <c r="I3175">
        <v>1420081143</v>
      </c>
      <c r="J3175">
        <v>1417489143</v>
      </c>
      <c r="K3175" t="b">
        <v>1</v>
      </c>
      <c r="L3175">
        <v>4</v>
      </c>
      <c r="M3175" t="b">
        <v>0</v>
      </c>
      <c r="N3175" t="s">
        <v>8269</v>
      </c>
      <c r="O3175">
        <f>ROUND(E3175/D3175*100,0)</f>
        <v>4</v>
      </c>
      <c r="P3175">
        <f>IFERROR(ROUND(E3175/L3175,2),"N/A")</f>
        <v>9.5</v>
      </c>
      <c r="Q3175" s="10" t="s">
        <v>8315</v>
      </c>
      <c r="R3175" t="s">
        <v>8316</v>
      </c>
      <c r="S3175" s="15">
        <f t="shared" si="116"/>
        <v>41975.124340277776</v>
      </c>
      <c r="T3175">
        <f t="shared" si="117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1000</v>
      </c>
      <c r="E3176" s="8">
        <v>25</v>
      </c>
      <c r="F3176" t="s">
        <v>8220</v>
      </c>
      <c r="G3176" t="s">
        <v>8223</v>
      </c>
      <c r="H3176" t="s">
        <v>8245</v>
      </c>
      <c r="I3176">
        <v>1427408271</v>
      </c>
      <c r="J3176">
        <v>1424819871</v>
      </c>
      <c r="K3176" t="b">
        <v>0</v>
      </c>
      <c r="L3176">
        <v>1</v>
      </c>
      <c r="M3176" t="b">
        <v>0</v>
      </c>
      <c r="N3176" t="s">
        <v>8269</v>
      </c>
      <c r="O3176">
        <f>ROUND(E3176/D3176*100,0)</f>
        <v>3</v>
      </c>
      <c r="P3176">
        <f>IFERROR(ROUND(E3176/L3176,2),"N/A")</f>
        <v>25</v>
      </c>
      <c r="Q3176" s="10" t="s">
        <v>8315</v>
      </c>
      <c r="R3176" t="s">
        <v>8316</v>
      </c>
      <c r="S3176" s="15">
        <f t="shared" si="116"/>
        <v>42059.970729166671</v>
      </c>
      <c r="T3176">
        <f t="shared" si="117"/>
        <v>2015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1000</v>
      </c>
      <c r="E3177" s="8">
        <v>0</v>
      </c>
      <c r="F3177" t="s">
        <v>8220</v>
      </c>
      <c r="G3177" t="s">
        <v>8223</v>
      </c>
      <c r="H3177" t="s">
        <v>8245</v>
      </c>
      <c r="I3177">
        <v>1408863600</v>
      </c>
      <c r="J3177">
        <v>1408203557</v>
      </c>
      <c r="K3177" t="b">
        <v>0</v>
      </c>
      <c r="L3177">
        <v>0</v>
      </c>
      <c r="M3177" t="b">
        <v>0</v>
      </c>
      <c r="N3177" t="s">
        <v>8269</v>
      </c>
      <c r="O3177">
        <f>ROUND(E3177/D3177*100,0)</f>
        <v>0</v>
      </c>
      <c r="P3177" t="str">
        <f>IFERROR(ROUND(E3177/L3177,2),"N/A")</f>
        <v>N/A</v>
      </c>
      <c r="Q3177" s="10" t="s">
        <v>8315</v>
      </c>
      <c r="R3177" t="s">
        <v>8316</v>
      </c>
      <c r="S3177" s="15">
        <f t="shared" si="116"/>
        <v>41867.652280092596</v>
      </c>
      <c r="T3177">
        <f t="shared" si="117"/>
        <v>2014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1000</v>
      </c>
      <c r="E3178" s="8">
        <v>50</v>
      </c>
      <c r="F3178" t="s">
        <v>8220</v>
      </c>
      <c r="G3178" t="s">
        <v>8223</v>
      </c>
      <c r="H3178" t="s">
        <v>8245</v>
      </c>
      <c r="I3178">
        <v>1425103218</v>
      </c>
      <c r="J3178">
        <v>1422424818</v>
      </c>
      <c r="K3178" t="b">
        <v>0</v>
      </c>
      <c r="L3178">
        <v>1</v>
      </c>
      <c r="M3178" t="b">
        <v>0</v>
      </c>
      <c r="N3178" t="s">
        <v>8269</v>
      </c>
      <c r="O3178">
        <f>ROUND(E3178/D3178*100,0)</f>
        <v>5</v>
      </c>
      <c r="P3178">
        <f>IFERROR(ROUND(E3178/L3178,2),"N/A")</f>
        <v>50</v>
      </c>
      <c r="Q3178" s="10" t="s">
        <v>8315</v>
      </c>
      <c r="R3178" t="s">
        <v>8316</v>
      </c>
      <c r="S3178" s="15">
        <f t="shared" si="116"/>
        <v>42032.250208333338</v>
      </c>
      <c r="T3178">
        <f t="shared" si="117"/>
        <v>2015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1000</v>
      </c>
      <c r="E3179" s="8">
        <v>153</v>
      </c>
      <c r="F3179" t="s">
        <v>8220</v>
      </c>
      <c r="G3179" t="s">
        <v>8223</v>
      </c>
      <c r="H3179" t="s">
        <v>8245</v>
      </c>
      <c r="I3179">
        <v>1414354080</v>
      </c>
      <c r="J3179">
        <v>1411587606</v>
      </c>
      <c r="K3179" t="b">
        <v>0</v>
      </c>
      <c r="L3179">
        <v>4</v>
      </c>
      <c r="M3179" t="b">
        <v>0</v>
      </c>
      <c r="N3179" t="s">
        <v>8269</v>
      </c>
      <c r="O3179">
        <f>ROUND(E3179/D3179*100,0)</f>
        <v>15</v>
      </c>
      <c r="P3179">
        <f>IFERROR(ROUND(E3179/L3179,2),"N/A")</f>
        <v>38.25</v>
      </c>
      <c r="Q3179" s="10" t="s">
        <v>8315</v>
      </c>
      <c r="R3179" t="s">
        <v>8316</v>
      </c>
      <c r="S3179" s="15">
        <f t="shared" si="116"/>
        <v>41906.819513888891</v>
      </c>
      <c r="T3179">
        <f t="shared" si="117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1000</v>
      </c>
      <c r="E3180" s="8">
        <v>211</v>
      </c>
      <c r="F3180" t="s">
        <v>8220</v>
      </c>
      <c r="G3180" t="s">
        <v>8223</v>
      </c>
      <c r="H3180" t="s">
        <v>8245</v>
      </c>
      <c r="I3180">
        <v>1423186634</v>
      </c>
      <c r="J3180">
        <v>1418002634</v>
      </c>
      <c r="K3180" t="b">
        <v>0</v>
      </c>
      <c r="L3180">
        <v>8</v>
      </c>
      <c r="M3180" t="b">
        <v>0</v>
      </c>
      <c r="N3180" t="s">
        <v>8269</v>
      </c>
      <c r="O3180">
        <f>ROUND(E3180/D3180*100,0)</f>
        <v>21</v>
      </c>
      <c r="P3180">
        <f>IFERROR(ROUND(E3180/L3180,2),"N/A")</f>
        <v>26.38</v>
      </c>
      <c r="Q3180" s="10" t="s">
        <v>8315</v>
      </c>
      <c r="R3180" t="s">
        <v>8316</v>
      </c>
      <c r="S3180" s="15">
        <f t="shared" si="116"/>
        <v>41981.067523148144</v>
      </c>
      <c r="T3180">
        <f t="shared" si="117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1000</v>
      </c>
      <c r="E3181" s="8">
        <v>320</v>
      </c>
      <c r="F3181" t="s">
        <v>8220</v>
      </c>
      <c r="G3181" t="s">
        <v>8224</v>
      </c>
      <c r="H3181" t="s">
        <v>8246</v>
      </c>
      <c r="I3181">
        <v>1464872848</v>
      </c>
      <c r="J3181">
        <v>1462280848</v>
      </c>
      <c r="K3181" t="b">
        <v>0</v>
      </c>
      <c r="L3181">
        <v>11</v>
      </c>
      <c r="M3181" t="b">
        <v>0</v>
      </c>
      <c r="N3181" t="s">
        <v>8269</v>
      </c>
      <c r="O3181">
        <f>ROUND(E3181/D3181*100,0)</f>
        <v>32</v>
      </c>
      <c r="P3181">
        <f>IFERROR(ROUND(E3181/L3181,2),"N/A")</f>
        <v>29.09</v>
      </c>
      <c r="Q3181" s="10" t="s">
        <v>8315</v>
      </c>
      <c r="R3181" t="s">
        <v>8316</v>
      </c>
      <c r="S3181" s="15">
        <f t="shared" si="116"/>
        <v>42493.546851851846</v>
      </c>
      <c r="T3181">
        <f t="shared" si="117"/>
        <v>2016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1000</v>
      </c>
      <c r="E3182" s="8">
        <v>60</v>
      </c>
      <c r="F3182" t="s">
        <v>8220</v>
      </c>
      <c r="G3182" t="s">
        <v>8224</v>
      </c>
      <c r="H3182" t="s">
        <v>8246</v>
      </c>
      <c r="I3182">
        <v>1437606507</v>
      </c>
      <c r="J3182">
        <v>1435014507</v>
      </c>
      <c r="K3182" t="b">
        <v>0</v>
      </c>
      <c r="L3182">
        <v>4</v>
      </c>
      <c r="M3182" t="b">
        <v>0</v>
      </c>
      <c r="N3182" t="s">
        <v>8269</v>
      </c>
      <c r="O3182">
        <f>ROUND(E3182/D3182*100,0)</f>
        <v>6</v>
      </c>
      <c r="P3182">
        <f>IFERROR(ROUND(E3182/L3182,2),"N/A")</f>
        <v>15</v>
      </c>
      <c r="Q3182" s="10" t="s">
        <v>8315</v>
      </c>
      <c r="R3182" t="s">
        <v>8316</v>
      </c>
      <c r="S3182" s="15">
        <f t="shared" si="116"/>
        <v>42177.964201388888</v>
      </c>
      <c r="T3182">
        <f t="shared" si="117"/>
        <v>2015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1000</v>
      </c>
      <c r="E3183" s="8">
        <v>165</v>
      </c>
      <c r="F3183" t="s">
        <v>8220</v>
      </c>
      <c r="G3183" t="s">
        <v>8223</v>
      </c>
      <c r="H3183" t="s">
        <v>8245</v>
      </c>
      <c r="I3183">
        <v>1425178800</v>
      </c>
      <c r="J3183">
        <v>1422374420</v>
      </c>
      <c r="K3183" t="b">
        <v>0</v>
      </c>
      <c r="L3183">
        <v>6</v>
      </c>
      <c r="M3183" t="b">
        <v>0</v>
      </c>
      <c r="N3183" t="s">
        <v>8269</v>
      </c>
      <c r="O3183">
        <f>ROUND(E3183/D3183*100,0)</f>
        <v>17</v>
      </c>
      <c r="P3183">
        <f>IFERROR(ROUND(E3183/L3183,2),"N/A")</f>
        <v>27.5</v>
      </c>
      <c r="Q3183" s="10" t="s">
        <v>8315</v>
      </c>
      <c r="R3183" t="s">
        <v>8316</v>
      </c>
      <c r="S3183" s="15">
        <f t="shared" si="116"/>
        <v>42031.666898148149</v>
      </c>
      <c r="T3183">
        <f t="shared" si="117"/>
        <v>2015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1000</v>
      </c>
      <c r="E3184" s="8">
        <v>4</v>
      </c>
      <c r="F3184" t="s">
        <v>8220</v>
      </c>
      <c r="G3184" t="s">
        <v>8224</v>
      </c>
      <c r="H3184" t="s">
        <v>8246</v>
      </c>
      <c r="I3184">
        <v>1408646111</v>
      </c>
      <c r="J3184">
        <v>1403462111</v>
      </c>
      <c r="K3184" t="b">
        <v>0</v>
      </c>
      <c r="L3184">
        <v>2</v>
      </c>
      <c r="M3184" t="b">
        <v>0</v>
      </c>
      <c r="N3184" t="s">
        <v>8269</v>
      </c>
      <c r="O3184">
        <f>ROUND(E3184/D3184*100,0)</f>
        <v>0</v>
      </c>
      <c r="P3184">
        <f>IFERROR(ROUND(E3184/L3184,2),"N/A")</f>
        <v>2</v>
      </c>
      <c r="Q3184" s="10" t="s">
        <v>8315</v>
      </c>
      <c r="R3184" t="s">
        <v>8316</v>
      </c>
      <c r="S3184" s="15">
        <f t="shared" si="116"/>
        <v>41812.77443287037</v>
      </c>
      <c r="T3184">
        <f t="shared" si="117"/>
        <v>2014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1000</v>
      </c>
      <c r="E3185" s="8">
        <v>47</v>
      </c>
      <c r="F3185" t="s">
        <v>8220</v>
      </c>
      <c r="G3185" t="s">
        <v>8223</v>
      </c>
      <c r="H3185" t="s">
        <v>8245</v>
      </c>
      <c r="I3185">
        <v>1448078400</v>
      </c>
      <c r="J3185">
        <v>1445985299</v>
      </c>
      <c r="K3185" t="b">
        <v>0</v>
      </c>
      <c r="L3185">
        <v>5</v>
      </c>
      <c r="M3185" t="b">
        <v>0</v>
      </c>
      <c r="N3185" t="s">
        <v>8269</v>
      </c>
      <c r="O3185">
        <f>ROUND(E3185/D3185*100,0)</f>
        <v>5</v>
      </c>
      <c r="P3185">
        <f>IFERROR(ROUND(E3185/L3185,2),"N/A")</f>
        <v>9.4</v>
      </c>
      <c r="Q3185" s="10" t="s">
        <v>8315</v>
      </c>
      <c r="R3185" t="s">
        <v>8316</v>
      </c>
      <c r="S3185" s="15">
        <f t="shared" si="116"/>
        <v>42304.940960648149</v>
      </c>
      <c r="T3185">
        <f t="shared" si="117"/>
        <v>2015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1000</v>
      </c>
      <c r="E3186" s="8">
        <v>32</v>
      </c>
      <c r="F3186" t="s">
        <v>8220</v>
      </c>
      <c r="G3186" t="s">
        <v>8223</v>
      </c>
      <c r="H3186" t="s">
        <v>8245</v>
      </c>
      <c r="I3186">
        <v>1438959600</v>
      </c>
      <c r="J3186">
        <v>1437754137</v>
      </c>
      <c r="K3186" t="b">
        <v>0</v>
      </c>
      <c r="L3186">
        <v>3</v>
      </c>
      <c r="M3186" t="b">
        <v>0</v>
      </c>
      <c r="N3186" t="s">
        <v>8269</v>
      </c>
      <c r="O3186">
        <f>ROUND(E3186/D3186*100,0)</f>
        <v>3</v>
      </c>
      <c r="P3186">
        <f>IFERROR(ROUND(E3186/L3186,2),"N/A")</f>
        <v>10.67</v>
      </c>
      <c r="Q3186" s="10" t="s">
        <v>8315</v>
      </c>
      <c r="R3186" t="s">
        <v>8316</v>
      </c>
      <c r="S3186" s="15">
        <f t="shared" si="116"/>
        <v>42209.67288194444</v>
      </c>
      <c r="T3186">
        <f t="shared" si="117"/>
        <v>2015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</v>
      </c>
      <c r="F3187" t="s">
        <v>8220</v>
      </c>
      <c r="G3187" t="s">
        <v>8223</v>
      </c>
      <c r="H3187" t="s">
        <v>8245</v>
      </c>
      <c r="I3187">
        <v>1440613920</v>
      </c>
      <c r="J3187">
        <v>1435953566</v>
      </c>
      <c r="K3187" t="b">
        <v>0</v>
      </c>
      <c r="L3187">
        <v>6</v>
      </c>
      <c r="M3187" t="b">
        <v>0</v>
      </c>
      <c r="N3187" t="s">
        <v>8269</v>
      </c>
      <c r="O3187">
        <f>ROUND(E3187/D3187*100,0)</f>
        <v>10</v>
      </c>
      <c r="P3187">
        <f>IFERROR(ROUND(E3187/L3187,2),"N/A")</f>
        <v>16.670000000000002</v>
      </c>
      <c r="Q3187" s="10" t="s">
        <v>8315</v>
      </c>
      <c r="R3187" t="s">
        <v>8316</v>
      </c>
      <c r="S3187" s="15">
        <f t="shared" si="116"/>
        <v>42188.83293981482</v>
      </c>
      <c r="T3187">
        <f t="shared" si="117"/>
        <v>2015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1050</v>
      </c>
      <c r="E3188" s="8">
        <v>1115</v>
      </c>
      <c r="F3188" t="s">
        <v>8218</v>
      </c>
      <c r="G3188" t="s">
        <v>8223</v>
      </c>
      <c r="H3188" t="s">
        <v>8245</v>
      </c>
      <c r="I3188">
        <v>1465347424</v>
      </c>
      <c r="J3188">
        <v>1462755424</v>
      </c>
      <c r="K3188" t="b">
        <v>0</v>
      </c>
      <c r="L3188">
        <v>18</v>
      </c>
      <c r="M3188" t="b">
        <v>1</v>
      </c>
      <c r="N3188" t="s">
        <v>8269</v>
      </c>
      <c r="O3188">
        <f>ROUND(E3188/D3188*100,0)</f>
        <v>106</v>
      </c>
      <c r="P3188">
        <f>IFERROR(ROUND(E3188/L3188,2),"N/A")</f>
        <v>61.94</v>
      </c>
      <c r="Q3188" s="10" t="s">
        <v>8315</v>
      </c>
      <c r="R3188" t="s">
        <v>8316</v>
      </c>
      <c r="S3188" s="15">
        <f t="shared" si="116"/>
        <v>42499.039629629624</v>
      </c>
      <c r="T3188">
        <f t="shared" si="117"/>
        <v>2016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1050</v>
      </c>
      <c r="E3189" s="8">
        <v>1296</v>
      </c>
      <c r="F3189" t="s">
        <v>8218</v>
      </c>
      <c r="G3189" t="s">
        <v>8223</v>
      </c>
      <c r="H3189" t="s">
        <v>8245</v>
      </c>
      <c r="I3189">
        <v>1471071540</v>
      </c>
      <c r="J3189">
        <v>1467720388</v>
      </c>
      <c r="K3189" t="b">
        <v>0</v>
      </c>
      <c r="L3189">
        <v>30</v>
      </c>
      <c r="M3189" t="b">
        <v>1</v>
      </c>
      <c r="N3189" t="s">
        <v>8269</v>
      </c>
      <c r="O3189">
        <f>ROUND(E3189/D3189*100,0)</f>
        <v>123</v>
      </c>
      <c r="P3189">
        <f>IFERROR(ROUND(E3189/L3189,2),"N/A")</f>
        <v>43.2</v>
      </c>
      <c r="Q3189" s="10" t="s">
        <v>8315</v>
      </c>
      <c r="R3189" t="s">
        <v>8316</v>
      </c>
      <c r="S3189" s="15">
        <f t="shared" si="116"/>
        <v>42556.504490740743</v>
      </c>
      <c r="T3189">
        <f t="shared" si="117"/>
        <v>2016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IFERROR(ROUND(E3190/L3190,2),"N/A")</f>
        <v>14.44</v>
      </c>
      <c r="Q3190" s="10" t="s">
        <v>8315</v>
      </c>
      <c r="R3190" t="s">
        <v>8357</v>
      </c>
      <c r="S3190" s="15">
        <f t="shared" si="116"/>
        <v>42144.415532407409</v>
      </c>
      <c r="T3190">
        <f t="shared" si="117"/>
        <v>2015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IFERROR(ROUND(E3191/L3191,2),"N/A")</f>
        <v>356.84</v>
      </c>
      <c r="Q3191" s="10" t="s">
        <v>8315</v>
      </c>
      <c r="R3191" t="s">
        <v>8357</v>
      </c>
      <c r="S3191" s="15">
        <f t="shared" si="116"/>
        <v>42118.346435185187</v>
      </c>
      <c r="T3191">
        <f t="shared" si="117"/>
        <v>2015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t="str">
        <f>IFERROR(ROUND(E3192/L3192,2),"N/A")</f>
        <v>N/A</v>
      </c>
      <c r="Q3192" s="10" t="s">
        <v>8315</v>
      </c>
      <c r="R3192" t="s">
        <v>8357</v>
      </c>
      <c r="S3192" s="15">
        <f t="shared" si="116"/>
        <v>42683.151331018518</v>
      </c>
      <c r="T3192">
        <f t="shared" si="117"/>
        <v>2016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IFERROR(ROUND(E3193/L3193,2),"N/A")</f>
        <v>37.75</v>
      </c>
      <c r="Q3193" s="10" t="s">
        <v>8315</v>
      </c>
      <c r="R3193" t="s">
        <v>8357</v>
      </c>
      <c r="S3193" s="15">
        <f t="shared" si="116"/>
        <v>42538.755428240736</v>
      </c>
      <c r="T3193">
        <f t="shared" si="117"/>
        <v>2016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IFERROR(ROUND(E3194/L3194,2),"N/A")</f>
        <v>12.75</v>
      </c>
      <c r="Q3194" s="10" t="s">
        <v>8315</v>
      </c>
      <c r="R3194" t="s">
        <v>8357</v>
      </c>
      <c r="S3194" s="15">
        <f t="shared" si="116"/>
        <v>42018.94049768518</v>
      </c>
      <c r="T3194">
        <f t="shared" si="117"/>
        <v>2015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IFERROR(ROUND(E3195/L3195,2),"N/A")</f>
        <v>24.46</v>
      </c>
      <c r="Q3195" s="10" t="s">
        <v>8315</v>
      </c>
      <c r="R3195" t="s">
        <v>8357</v>
      </c>
      <c r="S3195" s="15">
        <f t="shared" si="116"/>
        <v>42010.968240740738</v>
      </c>
      <c r="T3195">
        <f t="shared" si="117"/>
        <v>2015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t="str">
        <f>IFERROR(ROUND(E3196/L3196,2),"N/A")</f>
        <v>N/A</v>
      </c>
      <c r="Q3196" s="10" t="s">
        <v>8315</v>
      </c>
      <c r="R3196" t="s">
        <v>8357</v>
      </c>
      <c r="S3196" s="15">
        <f t="shared" si="116"/>
        <v>42182.062476851846</v>
      </c>
      <c r="T3196">
        <f t="shared" si="117"/>
        <v>2015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IFERROR(ROUND(E3197/L3197,2),"N/A")</f>
        <v>53.08</v>
      </c>
      <c r="Q3197" s="10" t="s">
        <v>8315</v>
      </c>
      <c r="R3197" t="s">
        <v>8357</v>
      </c>
      <c r="S3197" s="15">
        <f t="shared" si="116"/>
        <v>42017.594236111108</v>
      </c>
      <c r="T3197">
        <f t="shared" si="117"/>
        <v>2015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IFERROR(ROUND(E3198/L3198,2),"N/A")</f>
        <v>300</v>
      </c>
      <c r="Q3198" s="10" t="s">
        <v>8315</v>
      </c>
      <c r="R3198" t="s">
        <v>8357</v>
      </c>
      <c r="S3198" s="15">
        <f t="shared" si="116"/>
        <v>42157.598090277781</v>
      </c>
      <c r="T3198">
        <f t="shared" si="117"/>
        <v>2015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IFERROR(ROUND(E3199/L3199,2),"N/A")</f>
        <v>286.25</v>
      </c>
      <c r="Q3199" s="10" t="s">
        <v>8315</v>
      </c>
      <c r="R3199" t="s">
        <v>8357</v>
      </c>
      <c r="S3199" s="15">
        <f t="shared" si="116"/>
        <v>42009.493263888886</v>
      </c>
      <c r="T3199">
        <f t="shared" si="117"/>
        <v>2015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IFERROR(ROUND(E3200/L3200,2),"N/A")</f>
        <v>36.67</v>
      </c>
      <c r="Q3200" s="10" t="s">
        <v>8315</v>
      </c>
      <c r="R3200" t="s">
        <v>8357</v>
      </c>
      <c r="S3200" s="15">
        <f t="shared" si="116"/>
        <v>42013.424502314811</v>
      </c>
      <c r="T3200">
        <f t="shared" si="117"/>
        <v>2015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IFERROR(ROUND(E3201/L3201,2),"N/A")</f>
        <v>49.21</v>
      </c>
      <c r="Q3201" s="10" t="s">
        <v>8315</v>
      </c>
      <c r="R3201" t="s">
        <v>8357</v>
      </c>
      <c r="S3201" s="15">
        <f t="shared" si="116"/>
        <v>41858.761782407404</v>
      </c>
      <c r="T3201">
        <f t="shared" si="117"/>
        <v>2014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IFERROR(ROUND(E3202/L3202,2),"N/A")</f>
        <v>1</v>
      </c>
      <c r="Q3202" s="10" t="s">
        <v>8315</v>
      </c>
      <c r="R3202" t="s">
        <v>8357</v>
      </c>
      <c r="S3202" s="15">
        <f t="shared" si="116"/>
        <v>42460.320613425924</v>
      </c>
      <c r="T3202">
        <f t="shared" si="117"/>
        <v>2016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IFERROR(ROUND(E3203/L3203,2),"N/A")</f>
        <v>12.5</v>
      </c>
      <c r="Q3203" s="10" t="s">
        <v>8315</v>
      </c>
      <c r="R3203" t="s">
        <v>8357</v>
      </c>
      <c r="S3203" s="15">
        <f t="shared" ref="S3203:S3266" si="118">(((J3203/60)/60)/24)+DATE(1970,1,1)</f>
        <v>41861.767094907409</v>
      </c>
      <c r="T3203">
        <f t="shared" ref="T3203:T3266" si="119">YEAR(S3203)</f>
        <v>2014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IFERROR(ROUND(E3204/L3204,2),"N/A")</f>
        <v>109.04</v>
      </c>
      <c r="Q3204" s="10" t="s">
        <v>8315</v>
      </c>
      <c r="R3204" t="s">
        <v>8357</v>
      </c>
      <c r="S3204" s="15">
        <f t="shared" si="118"/>
        <v>42293.853541666671</v>
      </c>
      <c r="T3204">
        <f t="shared" si="119"/>
        <v>2015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IFERROR(ROUND(E3205/L3205,2),"N/A")</f>
        <v>41.67</v>
      </c>
      <c r="Q3205" s="10" t="s">
        <v>8315</v>
      </c>
      <c r="R3205" t="s">
        <v>8357</v>
      </c>
      <c r="S3205" s="15">
        <f t="shared" si="118"/>
        <v>42242.988680555558</v>
      </c>
      <c r="T3205">
        <f t="shared" si="119"/>
        <v>2015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t="str">
        <f>IFERROR(ROUND(E3206/L3206,2),"N/A")</f>
        <v>N/A</v>
      </c>
      <c r="Q3206" s="10" t="s">
        <v>8315</v>
      </c>
      <c r="R3206" t="s">
        <v>8357</v>
      </c>
      <c r="S3206" s="15">
        <f t="shared" si="118"/>
        <v>42172.686099537037</v>
      </c>
      <c r="T3206">
        <f t="shared" si="119"/>
        <v>2015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IFERROR(ROUND(E3207/L3207,2),"N/A")</f>
        <v>22.75</v>
      </c>
      <c r="Q3207" s="10" t="s">
        <v>8315</v>
      </c>
      <c r="R3207" t="s">
        <v>8357</v>
      </c>
      <c r="S3207" s="15">
        <f t="shared" si="118"/>
        <v>42095.374675925923</v>
      </c>
      <c r="T3207">
        <f t="shared" si="119"/>
        <v>2015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t="str">
        <f>IFERROR(ROUND(E3208/L3208,2),"N/A")</f>
        <v>N/A</v>
      </c>
      <c r="Q3208" s="10" t="s">
        <v>8315</v>
      </c>
      <c r="R3208" t="s">
        <v>8357</v>
      </c>
      <c r="S3208" s="15">
        <f t="shared" si="118"/>
        <v>42236.276053240741</v>
      </c>
      <c r="T3208">
        <f t="shared" si="119"/>
        <v>2015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IFERROR(ROUND(E3209/L3209,2),"N/A")</f>
        <v>70.83</v>
      </c>
      <c r="Q3209" s="10" t="s">
        <v>8315</v>
      </c>
      <c r="R3209" t="s">
        <v>8357</v>
      </c>
      <c r="S3209" s="15">
        <f t="shared" si="118"/>
        <v>42057.277858796297</v>
      </c>
      <c r="T3209">
        <f t="shared" si="119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1100</v>
      </c>
      <c r="E3210" s="8">
        <v>1125</v>
      </c>
      <c r="F3210" t="s">
        <v>8218</v>
      </c>
      <c r="G3210" t="s">
        <v>8223</v>
      </c>
      <c r="H3210" t="s">
        <v>8245</v>
      </c>
      <c r="I3210">
        <v>1427860740</v>
      </c>
      <c r="J3210">
        <v>1426002684</v>
      </c>
      <c r="K3210" t="b">
        <v>0</v>
      </c>
      <c r="L3210">
        <v>19</v>
      </c>
      <c r="M3210" t="b">
        <v>1</v>
      </c>
      <c r="N3210" t="s">
        <v>8269</v>
      </c>
      <c r="O3210">
        <f>ROUND(E3210/D3210*100,0)</f>
        <v>102</v>
      </c>
      <c r="P3210">
        <f>IFERROR(ROUND(E3210/L3210,2),"N/A")</f>
        <v>59.21</v>
      </c>
      <c r="Q3210" s="10" t="s">
        <v>8315</v>
      </c>
      <c r="R3210" t="s">
        <v>8316</v>
      </c>
      <c r="S3210" s="15">
        <f t="shared" si="118"/>
        <v>42073.660694444443</v>
      </c>
      <c r="T3210">
        <f t="shared" si="119"/>
        <v>2015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1100</v>
      </c>
      <c r="E3211" s="8">
        <v>1185</v>
      </c>
      <c r="F3211" t="s">
        <v>8218</v>
      </c>
      <c r="G3211" t="s">
        <v>8228</v>
      </c>
      <c r="H3211" t="s">
        <v>8250</v>
      </c>
      <c r="I3211">
        <v>1409072982</v>
      </c>
      <c r="J3211">
        <v>1407258582</v>
      </c>
      <c r="K3211" t="b">
        <v>0</v>
      </c>
      <c r="L3211">
        <v>15</v>
      </c>
      <c r="M3211" t="b">
        <v>1</v>
      </c>
      <c r="N3211" t="s">
        <v>8269</v>
      </c>
      <c r="O3211">
        <f>ROUND(E3211/D3211*100,0)</f>
        <v>108</v>
      </c>
      <c r="P3211">
        <f>IFERROR(ROUND(E3211/L3211,2),"N/A")</f>
        <v>79</v>
      </c>
      <c r="Q3211" s="10" t="s">
        <v>8315</v>
      </c>
      <c r="R3211" t="s">
        <v>8316</v>
      </c>
      <c r="S3211" s="15">
        <f t="shared" si="118"/>
        <v>41856.715069444443</v>
      </c>
      <c r="T3211">
        <f t="shared" si="119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1150</v>
      </c>
      <c r="E3212" s="8">
        <v>1330</v>
      </c>
      <c r="F3212" t="s">
        <v>8218</v>
      </c>
      <c r="G3212" t="s">
        <v>8223</v>
      </c>
      <c r="H3212" t="s">
        <v>8245</v>
      </c>
      <c r="I3212">
        <v>1434921600</v>
      </c>
      <c r="J3212">
        <v>1433109907</v>
      </c>
      <c r="K3212" t="b">
        <v>0</v>
      </c>
      <c r="L3212">
        <v>30</v>
      </c>
      <c r="M3212" t="b">
        <v>1</v>
      </c>
      <c r="N3212" t="s">
        <v>8269</v>
      </c>
      <c r="O3212">
        <f>ROUND(E3212/D3212*100,0)</f>
        <v>116</v>
      </c>
      <c r="P3212">
        <f>IFERROR(ROUND(E3212/L3212,2),"N/A")</f>
        <v>44.33</v>
      </c>
      <c r="Q3212" s="10" t="s">
        <v>8315</v>
      </c>
      <c r="R3212" t="s">
        <v>8316</v>
      </c>
      <c r="S3212" s="15">
        <f t="shared" si="118"/>
        <v>42155.920219907406</v>
      </c>
      <c r="T3212">
        <f t="shared" si="119"/>
        <v>2015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1200</v>
      </c>
      <c r="E3213" s="8">
        <v>1565</v>
      </c>
      <c r="F3213" t="s">
        <v>8218</v>
      </c>
      <c r="G3213" t="s">
        <v>8228</v>
      </c>
      <c r="H3213" t="s">
        <v>8250</v>
      </c>
      <c r="I3213">
        <v>1484110800</v>
      </c>
      <c r="J3213">
        <v>1482281094</v>
      </c>
      <c r="K3213" t="b">
        <v>0</v>
      </c>
      <c r="L3213">
        <v>18</v>
      </c>
      <c r="M3213" t="b">
        <v>1</v>
      </c>
      <c r="N3213" t="s">
        <v>8269</v>
      </c>
      <c r="O3213">
        <f>ROUND(E3213/D3213*100,0)</f>
        <v>130</v>
      </c>
      <c r="P3213">
        <f>IFERROR(ROUND(E3213/L3213,2),"N/A")</f>
        <v>86.94</v>
      </c>
      <c r="Q3213" s="10" t="s">
        <v>8315</v>
      </c>
      <c r="R3213" t="s">
        <v>8316</v>
      </c>
      <c r="S3213" s="15">
        <f t="shared" si="118"/>
        <v>42725.031180555554</v>
      </c>
      <c r="T3213">
        <f t="shared" si="119"/>
        <v>2016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1200</v>
      </c>
      <c r="E3214" s="8">
        <v>0</v>
      </c>
      <c r="F3214" t="s">
        <v>8220</v>
      </c>
      <c r="G3214" t="s">
        <v>8223</v>
      </c>
      <c r="H3214" t="s">
        <v>8245</v>
      </c>
      <c r="I3214">
        <v>1465790400</v>
      </c>
      <c r="J3214">
        <v>1462210950</v>
      </c>
      <c r="K3214" t="b">
        <v>0</v>
      </c>
      <c r="L3214">
        <v>0</v>
      </c>
      <c r="M3214" t="b">
        <v>0</v>
      </c>
      <c r="N3214" t="s">
        <v>8269</v>
      </c>
      <c r="O3214">
        <f>ROUND(E3214/D3214*100,0)</f>
        <v>0</v>
      </c>
      <c r="P3214" t="str">
        <f>IFERROR(ROUND(E3214/L3214,2),"N/A")</f>
        <v>N/A</v>
      </c>
      <c r="Q3214" s="10" t="s">
        <v>8315</v>
      </c>
      <c r="R3214" t="s">
        <v>8316</v>
      </c>
      <c r="S3214" s="15">
        <f t="shared" si="118"/>
        <v>42492.737847222219</v>
      </c>
      <c r="T3214">
        <f t="shared" si="119"/>
        <v>2016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1200</v>
      </c>
      <c r="E3215" s="8">
        <v>1437</v>
      </c>
      <c r="F3215" t="s">
        <v>8218</v>
      </c>
      <c r="G3215" t="s">
        <v>8224</v>
      </c>
      <c r="H3215" t="s">
        <v>8246</v>
      </c>
      <c r="I3215">
        <v>1403258049</v>
      </c>
      <c r="J3215">
        <v>1400666049</v>
      </c>
      <c r="K3215" t="b">
        <v>1</v>
      </c>
      <c r="L3215">
        <v>45</v>
      </c>
      <c r="M3215" t="b">
        <v>1</v>
      </c>
      <c r="N3215" t="s">
        <v>8269</v>
      </c>
      <c r="O3215">
        <f>ROUND(E3215/D3215*100,0)</f>
        <v>120</v>
      </c>
      <c r="P3215">
        <f>IFERROR(ROUND(E3215/L3215,2),"N/A")</f>
        <v>31.93</v>
      </c>
      <c r="Q3215" s="10" t="s">
        <v>8315</v>
      </c>
      <c r="R3215" t="s">
        <v>8316</v>
      </c>
      <c r="S3215" s="15">
        <f t="shared" si="118"/>
        <v>41780.412604166668</v>
      </c>
      <c r="T3215">
        <f t="shared" si="119"/>
        <v>2014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</v>
      </c>
      <c r="E3216" s="8">
        <v>1250</v>
      </c>
      <c r="F3216" t="s">
        <v>8218</v>
      </c>
      <c r="G3216" t="s">
        <v>8224</v>
      </c>
      <c r="H3216" t="s">
        <v>8246</v>
      </c>
      <c r="I3216">
        <v>1446213612</v>
      </c>
      <c r="J3216">
        <v>1443621612</v>
      </c>
      <c r="K3216" t="b">
        <v>1</v>
      </c>
      <c r="L3216">
        <v>21</v>
      </c>
      <c r="M3216" t="b">
        <v>1</v>
      </c>
      <c r="N3216" t="s">
        <v>8269</v>
      </c>
      <c r="O3216">
        <f>ROUND(E3216/D3216*100,0)</f>
        <v>104</v>
      </c>
      <c r="P3216">
        <f>IFERROR(ROUND(E3216/L3216,2),"N/A")</f>
        <v>59.52</v>
      </c>
      <c r="Q3216" s="10" t="s">
        <v>8315</v>
      </c>
      <c r="R3216" t="s">
        <v>8316</v>
      </c>
      <c r="S3216" s="15">
        <f t="shared" si="118"/>
        <v>42277.583472222221</v>
      </c>
      <c r="T3216">
        <f t="shared" si="119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1200</v>
      </c>
      <c r="E3217" s="8">
        <v>1500</v>
      </c>
      <c r="F3217" t="s">
        <v>8218</v>
      </c>
      <c r="G3217" t="s">
        <v>8224</v>
      </c>
      <c r="H3217" t="s">
        <v>8246</v>
      </c>
      <c r="I3217">
        <v>1484687436</v>
      </c>
      <c r="J3217">
        <v>1482095436</v>
      </c>
      <c r="K3217" t="b">
        <v>0</v>
      </c>
      <c r="L3217">
        <v>30</v>
      </c>
      <c r="M3217" t="b">
        <v>1</v>
      </c>
      <c r="N3217" t="s">
        <v>8269</v>
      </c>
      <c r="O3217">
        <f>ROUND(E3217/D3217*100,0)</f>
        <v>125</v>
      </c>
      <c r="P3217">
        <f>IFERROR(ROUND(E3217/L3217,2),"N/A")</f>
        <v>50</v>
      </c>
      <c r="Q3217" s="10" t="s">
        <v>8315</v>
      </c>
      <c r="R3217" t="s">
        <v>8316</v>
      </c>
      <c r="S3217" s="15">
        <f t="shared" si="118"/>
        <v>42722.882361111115</v>
      </c>
      <c r="T3217">
        <f t="shared" si="119"/>
        <v>2016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1200</v>
      </c>
      <c r="E3218" s="8">
        <v>1245</v>
      </c>
      <c r="F3218" t="s">
        <v>8218</v>
      </c>
      <c r="G3218" t="s">
        <v>8224</v>
      </c>
      <c r="H3218" t="s">
        <v>8246</v>
      </c>
      <c r="I3218">
        <v>1424556325</v>
      </c>
      <c r="J3218">
        <v>1421964325</v>
      </c>
      <c r="K3218" t="b">
        <v>0</v>
      </c>
      <c r="L3218">
        <v>46</v>
      </c>
      <c r="M3218" t="b">
        <v>1</v>
      </c>
      <c r="N3218" t="s">
        <v>8269</v>
      </c>
      <c r="O3218">
        <f>ROUND(E3218/D3218*100,0)</f>
        <v>104</v>
      </c>
      <c r="P3218">
        <f>IFERROR(ROUND(E3218/L3218,2),"N/A")</f>
        <v>27.07</v>
      </c>
      <c r="Q3218" s="10" t="s">
        <v>8315</v>
      </c>
      <c r="R3218" t="s">
        <v>8316</v>
      </c>
      <c r="S3218" s="15">
        <f t="shared" si="118"/>
        <v>42026.920428240745</v>
      </c>
      <c r="T3218">
        <f t="shared" si="119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1200</v>
      </c>
      <c r="E3219" s="8">
        <v>1616.14</v>
      </c>
      <c r="F3219" t="s">
        <v>8218</v>
      </c>
      <c r="G3219" t="s">
        <v>8223</v>
      </c>
      <c r="H3219" t="s">
        <v>8245</v>
      </c>
      <c r="I3219">
        <v>1453179540</v>
      </c>
      <c r="J3219">
        <v>1452030730</v>
      </c>
      <c r="K3219" t="b">
        <v>0</v>
      </c>
      <c r="L3219">
        <v>18</v>
      </c>
      <c r="M3219" t="b">
        <v>1</v>
      </c>
      <c r="N3219" t="s">
        <v>8269</v>
      </c>
      <c r="O3219">
        <f>ROUND(E3219/D3219*100,0)</f>
        <v>135</v>
      </c>
      <c r="P3219">
        <f>IFERROR(ROUND(E3219/L3219,2),"N/A")</f>
        <v>89.79</v>
      </c>
      <c r="Q3219" s="10" t="s">
        <v>8315</v>
      </c>
      <c r="R3219" t="s">
        <v>8316</v>
      </c>
      <c r="S3219" s="15">
        <f t="shared" si="118"/>
        <v>42374.911226851851</v>
      </c>
      <c r="T3219">
        <f t="shared" si="119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</v>
      </c>
      <c r="E3220" s="8">
        <v>1260</v>
      </c>
      <c r="F3220" t="s">
        <v>8218</v>
      </c>
      <c r="G3220" t="s">
        <v>8224</v>
      </c>
      <c r="H3220" t="s">
        <v>8246</v>
      </c>
      <c r="I3220">
        <v>1441042275</v>
      </c>
      <c r="J3220">
        <v>1438882275</v>
      </c>
      <c r="K3220" t="b">
        <v>0</v>
      </c>
      <c r="L3220">
        <v>32</v>
      </c>
      <c r="M3220" t="b">
        <v>1</v>
      </c>
      <c r="N3220" t="s">
        <v>8269</v>
      </c>
      <c r="O3220">
        <f>ROUND(E3220/D3220*100,0)</f>
        <v>105</v>
      </c>
      <c r="P3220">
        <f>IFERROR(ROUND(E3220/L3220,2),"N/A")</f>
        <v>39.380000000000003</v>
      </c>
      <c r="Q3220" s="10" t="s">
        <v>8315</v>
      </c>
      <c r="R3220" t="s">
        <v>8316</v>
      </c>
      <c r="S3220" s="15">
        <f t="shared" si="118"/>
        <v>42222.730034722219</v>
      </c>
      <c r="T3220">
        <f t="shared" si="119"/>
        <v>2015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1200</v>
      </c>
      <c r="E3221" s="8">
        <v>1200</v>
      </c>
      <c r="F3221" t="s">
        <v>8218</v>
      </c>
      <c r="G3221" t="s">
        <v>8223</v>
      </c>
      <c r="H3221" t="s">
        <v>8245</v>
      </c>
      <c r="I3221">
        <v>1406185200</v>
      </c>
      <c r="J3221">
        <v>1404337382</v>
      </c>
      <c r="K3221" t="b">
        <v>0</v>
      </c>
      <c r="L3221">
        <v>38</v>
      </c>
      <c r="M3221" t="b">
        <v>1</v>
      </c>
      <c r="N3221" t="s">
        <v>8269</v>
      </c>
      <c r="O3221">
        <f>ROUND(E3221/D3221*100,0)</f>
        <v>100</v>
      </c>
      <c r="P3221">
        <f>IFERROR(ROUND(E3221/L3221,2),"N/A")</f>
        <v>31.58</v>
      </c>
      <c r="Q3221" s="10" t="s">
        <v>8315</v>
      </c>
      <c r="R3221" t="s">
        <v>8316</v>
      </c>
      <c r="S3221" s="15">
        <f t="shared" si="118"/>
        <v>41822.90488425926</v>
      </c>
      <c r="T3221">
        <f t="shared" si="119"/>
        <v>2014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1200</v>
      </c>
      <c r="E3222" s="8">
        <v>0</v>
      </c>
      <c r="F3222" t="s">
        <v>8220</v>
      </c>
      <c r="G3222" t="s">
        <v>8223</v>
      </c>
      <c r="H3222" t="s">
        <v>8245</v>
      </c>
      <c r="I3222">
        <v>1404532740</v>
      </c>
      <c r="J3222">
        <v>1401823952</v>
      </c>
      <c r="K3222" t="b">
        <v>0</v>
      </c>
      <c r="L3222">
        <v>0</v>
      </c>
      <c r="M3222" t="b">
        <v>0</v>
      </c>
      <c r="N3222" t="s">
        <v>8269</v>
      </c>
      <c r="O3222">
        <f>ROUND(E3222/D3222*100,0)</f>
        <v>0</v>
      </c>
      <c r="P3222" t="str">
        <f>IFERROR(ROUND(E3222/L3222,2),"N/A")</f>
        <v>N/A</v>
      </c>
      <c r="Q3222" s="10" t="s">
        <v>8315</v>
      </c>
      <c r="R3222" t="s">
        <v>8316</v>
      </c>
      <c r="S3222" s="15">
        <f t="shared" si="118"/>
        <v>41793.814259259263</v>
      </c>
      <c r="T3222">
        <f t="shared" si="119"/>
        <v>2014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1200</v>
      </c>
      <c r="E3223" s="8">
        <v>1256</v>
      </c>
      <c r="F3223" t="s">
        <v>8218</v>
      </c>
      <c r="G3223" t="s">
        <v>8223</v>
      </c>
      <c r="H3223" t="s">
        <v>8245</v>
      </c>
      <c r="I3223">
        <v>1455936335</v>
      </c>
      <c r="J3223">
        <v>1452048335</v>
      </c>
      <c r="K3223" t="b">
        <v>0</v>
      </c>
      <c r="L3223">
        <v>9</v>
      </c>
      <c r="M3223" t="b">
        <v>1</v>
      </c>
      <c r="N3223" t="s">
        <v>8269</v>
      </c>
      <c r="O3223">
        <f>ROUND(E3223/D3223*100,0)</f>
        <v>105</v>
      </c>
      <c r="P3223">
        <f>IFERROR(ROUND(E3223/L3223,2),"N/A")</f>
        <v>139.56</v>
      </c>
      <c r="Q3223" s="10" t="s">
        <v>8315</v>
      </c>
      <c r="R3223" t="s">
        <v>8316</v>
      </c>
      <c r="S3223" s="15">
        <f t="shared" si="118"/>
        <v>42375.114988425921</v>
      </c>
      <c r="T3223">
        <f t="shared" si="119"/>
        <v>2016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1200</v>
      </c>
      <c r="E3224" s="8">
        <v>1400</v>
      </c>
      <c r="F3224" t="s">
        <v>8218</v>
      </c>
      <c r="G3224" t="s">
        <v>8228</v>
      </c>
      <c r="H3224" t="s">
        <v>8250</v>
      </c>
      <c r="I3224">
        <v>1417460940</v>
      </c>
      <c r="J3224">
        <v>1416516972</v>
      </c>
      <c r="K3224" t="b">
        <v>0</v>
      </c>
      <c r="L3224">
        <v>20</v>
      </c>
      <c r="M3224" t="b">
        <v>1</v>
      </c>
      <c r="N3224" t="s">
        <v>8269</v>
      </c>
      <c r="O3224">
        <f>ROUND(E3224/D3224*100,0)</f>
        <v>117</v>
      </c>
      <c r="P3224">
        <f>IFERROR(ROUND(E3224/L3224,2),"N/A")</f>
        <v>70</v>
      </c>
      <c r="Q3224" s="10" t="s">
        <v>8315</v>
      </c>
      <c r="R3224" t="s">
        <v>8316</v>
      </c>
      <c r="S3224" s="15">
        <f t="shared" si="118"/>
        <v>41963.872361111105</v>
      </c>
      <c r="T3224">
        <f t="shared" si="119"/>
        <v>2014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1200</v>
      </c>
      <c r="E3225" s="8">
        <v>0</v>
      </c>
      <c r="F3225" t="s">
        <v>8220</v>
      </c>
      <c r="G3225" t="s">
        <v>8223</v>
      </c>
      <c r="H3225" t="s">
        <v>8245</v>
      </c>
      <c r="I3225">
        <v>1434490914</v>
      </c>
      <c r="J3225">
        <v>1429306914</v>
      </c>
      <c r="K3225" t="b">
        <v>0</v>
      </c>
      <c r="L3225">
        <v>0</v>
      </c>
      <c r="M3225" t="b">
        <v>0</v>
      </c>
      <c r="N3225" t="s">
        <v>8269</v>
      </c>
      <c r="O3225">
        <f>ROUND(E3225/D3225*100,0)</f>
        <v>0</v>
      </c>
      <c r="P3225" t="str">
        <f>IFERROR(ROUND(E3225/L3225,2),"N/A")</f>
        <v>N/A</v>
      </c>
      <c r="Q3225" s="10" t="s">
        <v>8315</v>
      </c>
      <c r="R3225" t="s">
        <v>8316</v>
      </c>
      <c r="S3225" s="15">
        <f t="shared" si="118"/>
        <v>42111.904097222221</v>
      </c>
      <c r="T3225">
        <f t="shared" si="119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1200</v>
      </c>
      <c r="E3226" s="8">
        <v>292</v>
      </c>
      <c r="F3226" t="s">
        <v>8220</v>
      </c>
      <c r="G3226" t="s">
        <v>8223</v>
      </c>
      <c r="H3226" t="s">
        <v>8245</v>
      </c>
      <c r="I3226">
        <v>1411930556</v>
      </c>
      <c r="J3226">
        <v>1409338556</v>
      </c>
      <c r="K3226" t="b">
        <v>0</v>
      </c>
      <c r="L3226">
        <v>12</v>
      </c>
      <c r="M3226" t="b">
        <v>0</v>
      </c>
      <c r="N3226" t="s">
        <v>8269</v>
      </c>
      <c r="O3226">
        <f>ROUND(E3226/D3226*100,0)</f>
        <v>24</v>
      </c>
      <c r="P3226">
        <f>IFERROR(ROUND(E3226/L3226,2),"N/A")</f>
        <v>24.33</v>
      </c>
      <c r="Q3226" s="10" t="s">
        <v>8315</v>
      </c>
      <c r="R3226" t="s">
        <v>8316</v>
      </c>
      <c r="S3226" s="15">
        <f t="shared" si="118"/>
        <v>41880.788842592592</v>
      </c>
      <c r="T3226">
        <f t="shared" si="119"/>
        <v>2014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1200</v>
      </c>
      <c r="E3227" s="8">
        <v>453</v>
      </c>
      <c r="F3227" t="s">
        <v>8220</v>
      </c>
      <c r="G3227" t="s">
        <v>8224</v>
      </c>
      <c r="H3227" t="s">
        <v>8246</v>
      </c>
      <c r="I3227">
        <v>1488394800</v>
      </c>
      <c r="J3227">
        <v>1486681708</v>
      </c>
      <c r="K3227" t="b">
        <v>0</v>
      </c>
      <c r="L3227">
        <v>14</v>
      </c>
      <c r="M3227" t="b">
        <v>0</v>
      </c>
      <c r="N3227" t="s">
        <v>8269</v>
      </c>
      <c r="O3227">
        <f>ROUND(E3227/D3227*100,0)</f>
        <v>38</v>
      </c>
      <c r="P3227">
        <f>IFERROR(ROUND(E3227/L3227,2),"N/A")</f>
        <v>32.36</v>
      </c>
      <c r="Q3227" s="10" t="s">
        <v>8315</v>
      </c>
      <c r="R3227" t="s">
        <v>8316</v>
      </c>
      <c r="S3227" s="15">
        <f t="shared" si="118"/>
        <v>42775.964212962965</v>
      </c>
      <c r="T3227">
        <f t="shared" si="119"/>
        <v>2017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1250</v>
      </c>
      <c r="E3228" s="8">
        <v>1316</v>
      </c>
      <c r="F3228" t="s">
        <v>8218</v>
      </c>
      <c r="G3228" t="s">
        <v>8223</v>
      </c>
      <c r="H3228" t="s">
        <v>8245</v>
      </c>
      <c r="I3228">
        <v>1423724400</v>
      </c>
      <c r="J3228">
        <v>1421274954</v>
      </c>
      <c r="K3228" t="b">
        <v>0</v>
      </c>
      <c r="L3228">
        <v>28</v>
      </c>
      <c r="M3228" t="b">
        <v>1</v>
      </c>
      <c r="N3228" t="s">
        <v>8269</v>
      </c>
      <c r="O3228">
        <f>ROUND(E3228/D3228*100,0)</f>
        <v>105</v>
      </c>
      <c r="P3228">
        <f>IFERROR(ROUND(E3228/L3228,2),"N/A")</f>
        <v>47</v>
      </c>
      <c r="Q3228" s="10" t="s">
        <v>8315</v>
      </c>
      <c r="R3228" t="s">
        <v>8316</v>
      </c>
      <c r="S3228" s="15">
        <f t="shared" si="118"/>
        <v>42018.94159722222</v>
      </c>
      <c r="T3228">
        <f t="shared" si="119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1250</v>
      </c>
      <c r="E3229" s="8">
        <v>10</v>
      </c>
      <c r="F3229" t="s">
        <v>8221</v>
      </c>
      <c r="G3229" t="s">
        <v>8223</v>
      </c>
      <c r="H3229" t="s">
        <v>8245</v>
      </c>
      <c r="I3229">
        <v>1492542819</v>
      </c>
      <c r="J3229">
        <v>1489090419</v>
      </c>
      <c r="K3229" t="b">
        <v>0</v>
      </c>
      <c r="L3229">
        <v>1</v>
      </c>
      <c r="M3229" t="b">
        <v>0</v>
      </c>
      <c r="N3229" t="s">
        <v>8269</v>
      </c>
      <c r="O3229">
        <f>ROUND(E3229/D3229*100,0)</f>
        <v>1</v>
      </c>
      <c r="P3229">
        <f>IFERROR(ROUND(E3229/L3229,2),"N/A")</f>
        <v>10</v>
      </c>
      <c r="Q3229" s="10" t="s">
        <v>8315</v>
      </c>
      <c r="R3229" t="s">
        <v>8316</v>
      </c>
      <c r="S3229" s="15">
        <f t="shared" si="118"/>
        <v>42803.842812499999</v>
      </c>
      <c r="T3229">
        <f t="shared" si="119"/>
        <v>2017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1250</v>
      </c>
      <c r="E3230" s="8">
        <v>1300</v>
      </c>
      <c r="F3230" t="s">
        <v>8218</v>
      </c>
      <c r="G3230" t="s">
        <v>8223</v>
      </c>
      <c r="H3230" t="s">
        <v>8245</v>
      </c>
      <c r="I3230">
        <v>1354845600</v>
      </c>
      <c r="J3230">
        <v>1352766300</v>
      </c>
      <c r="K3230" t="b">
        <v>1</v>
      </c>
      <c r="L3230">
        <v>25</v>
      </c>
      <c r="M3230" t="b">
        <v>1</v>
      </c>
      <c r="N3230" t="s">
        <v>8269</v>
      </c>
      <c r="O3230">
        <f>ROUND(E3230/D3230*100,0)</f>
        <v>104</v>
      </c>
      <c r="P3230">
        <f>IFERROR(ROUND(E3230/L3230,2),"N/A")</f>
        <v>52</v>
      </c>
      <c r="Q3230" s="10" t="s">
        <v>8315</v>
      </c>
      <c r="R3230" t="s">
        <v>8316</v>
      </c>
      <c r="S3230" s="15">
        <f t="shared" si="118"/>
        <v>41226.017361111109</v>
      </c>
      <c r="T3230">
        <f t="shared" si="119"/>
        <v>2012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1250</v>
      </c>
      <c r="E3231" s="8">
        <v>1250</v>
      </c>
      <c r="F3231" t="s">
        <v>8218</v>
      </c>
      <c r="G3231" t="s">
        <v>8223</v>
      </c>
      <c r="H3231" t="s">
        <v>8245</v>
      </c>
      <c r="I3231">
        <v>1403964574</v>
      </c>
      <c r="J3231">
        <v>1401372574</v>
      </c>
      <c r="K3231" t="b">
        <v>0</v>
      </c>
      <c r="L3231">
        <v>20</v>
      </c>
      <c r="M3231" t="b">
        <v>1</v>
      </c>
      <c r="N3231" t="s">
        <v>8269</v>
      </c>
      <c r="O3231">
        <f>ROUND(E3231/D3231*100,0)</f>
        <v>100</v>
      </c>
      <c r="P3231">
        <f>IFERROR(ROUND(E3231/L3231,2),"N/A")</f>
        <v>62.5</v>
      </c>
      <c r="Q3231" s="10" t="s">
        <v>8315</v>
      </c>
      <c r="R3231" t="s">
        <v>8316</v>
      </c>
      <c r="S3231" s="15">
        <f t="shared" si="118"/>
        <v>41788.58997685185</v>
      </c>
      <c r="T3231">
        <f t="shared" si="119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1250</v>
      </c>
      <c r="E3232" s="8">
        <v>715</v>
      </c>
      <c r="F3232" t="s">
        <v>8220</v>
      </c>
      <c r="G3232" t="s">
        <v>8223</v>
      </c>
      <c r="H3232" t="s">
        <v>8245</v>
      </c>
      <c r="I3232">
        <v>1427580426</v>
      </c>
      <c r="J3232">
        <v>1424992026</v>
      </c>
      <c r="K3232" t="b">
        <v>0</v>
      </c>
      <c r="L3232">
        <v>12</v>
      </c>
      <c r="M3232" t="b">
        <v>0</v>
      </c>
      <c r="N3232" t="s">
        <v>8269</v>
      </c>
      <c r="O3232">
        <f>ROUND(E3232/D3232*100,0)</f>
        <v>57</v>
      </c>
      <c r="P3232">
        <f>IFERROR(ROUND(E3232/L3232,2),"N/A")</f>
        <v>59.58</v>
      </c>
      <c r="Q3232" s="10" t="s">
        <v>8315</v>
      </c>
      <c r="R3232" t="s">
        <v>8316</v>
      </c>
      <c r="S3232" s="15">
        <f t="shared" si="118"/>
        <v>42061.963263888887</v>
      </c>
      <c r="T3232">
        <f t="shared" si="119"/>
        <v>2015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1250</v>
      </c>
      <c r="E3233" s="8">
        <v>23</v>
      </c>
      <c r="F3233" t="s">
        <v>8220</v>
      </c>
      <c r="G3233" t="s">
        <v>8223</v>
      </c>
      <c r="H3233" t="s">
        <v>8245</v>
      </c>
      <c r="I3233">
        <v>1411779761</v>
      </c>
      <c r="J3233">
        <v>1409187761</v>
      </c>
      <c r="K3233" t="b">
        <v>0</v>
      </c>
      <c r="L3233">
        <v>4</v>
      </c>
      <c r="M3233" t="b">
        <v>0</v>
      </c>
      <c r="N3233" t="s">
        <v>8269</v>
      </c>
      <c r="O3233">
        <f>ROUND(E3233/D3233*100,0)</f>
        <v>2</v>
      </c>
      <c r="P3233">
        <f>IFERROR(ROUND(E3233/L3233,2),"N/A")</f>
        <v>5.75</v>
      </c>
      <c r="Q3233" s="10" t="s">
        <v>8315</v>
      </c>
      <c r="R3233" t="s">
        <v>8316</v>
      </c>
      <c r="S3233" s="15">
        <f t="shared" si="118"/>
        <v>41879.043530092589</v>
      </c>
      <c r="T3233">
        <f t="shared" si="119"/>
        <v>2014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1250</v>
      </c>
      <c r="E3234" s="8">
        <v>430</v>
      </c>
      <c r="F3234" t="s">
        <v>8220</v>
      </c>
      <c r="G3234" t="s">
        <v>8224</v>
      </c>
      <c r="H3234" t="s">
        <v>8246</v>
      </c>
      <c r="I3234">
        <v>1425124800</v>
      </c>
      <c r="J3234">
        <v>1421596356</v>
      </c>
      <c r="K3234" t="b">
        <v>0</v>
      </c>
      <c r="L3234">
        <v>13</v>
      </c>
      <c r="M3234" t="b">
        <v>0</v>
      </c>
      <c r="N3234" t="s">
        <v>8269</v>
      </c>
      <c r="O3234">
        <f>ROUND(E3234/D3234*100,0)</f>
        <v>34</v>
      </c>
      <c r="P3234">
        <f>IFERROR(ROUND(E3234/L3234,2),"N/A")</f>
        <v>33.08</v>
      </c>
      <c r="Q3234" s="10" t="s">
        <v>8315</v>
      </c>
      <c r="R3234" t="s">
        <v>8316</v>
      </c>
      <c r="S3234" s="15">
        <f t="shared" si="118"/>
        <v>42022.661527777775</v>
      </c>
      <c r="T3234">
        <f t="shared" si="119"/>
        <v>2015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1300</v>
      </c>
      <c r="E3235" s="8">
        <v>1835</v>
      </c>
      <c r="F3235" t="s">
        <v>8218</v>
      </c>
      <c r="G3235" t="s">
        <v>8223</v>
      </c>
      <c r="H3235" t="s">
        <v>8245</v>
      </c>
      <c r="I3235">
        <v>1428068988</v>
      </c>
      <c r="J3235">
        <v>1425908988</v>
      </c>
      <c r="K3235" t="b">
        <v>0</v>
      </c>
      <c r="L3235">
        <v>27</v>
      </c>
      <c r="M3235" t="b">
        <v>1</v>
      </c>
      <c r="N3235" t="s">
        <v>8269</v>
      </c>
      <c r="O3235">
        <f>ROUND(E3235/D3235*100,0)</f>
        <v>141</v>
      </c>
      <c r="P3235">
        <f>IFERROR(ROUND(E3235/L3235,2),"N/A")</f>
        <v>67.959999999999994</v>
      </c>
      <c r="Q3235" s="10" t="s">
        <v>8315</v>
      </c>
      <c r="R3235" t="s">
        <v>8316</v>
      </c>
      <c r="S3235" s="15">
        <f t="shared" si="118"/>
        <v>42072.576249999998</v>
      </c>
      <c r="T3235">
        <f t="shared" si="119"/>
        <v>2015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1300</v>
      </c>
      <c r="E3236" s="8">
        <v>620</v>
      </c>
      <c r="F3236" t="s">
        <v>8220</v>
      </c>
      <c r="G3236" t="s">
        <v>8223</v>
      </c>
      <c r="H3236" t="s">
        <v>8245</v>
      </c>
      <c r="I3236">
        <v>1406876400</v>
      </c>
      <c r="J3236">
        <v>1405024561</v>
      </c>
      <c r="K3236" t="b">
        <v>0</v>
      </c>
      <c r="L3236">
        <v>10</v>
      </c>
      <c r="M3236" t="b">
        <v>0</v>
      </c>
      <c r="N3236" t="s">
        <v>8269</v>
      </c>
      <c r="O3236">
        <f>ROUND(E3236/D3236*100,0)</f>
        <v>48</v>
      </c>
      <c r="P3236">
        <f>IFERROR(ROUND(E3236/L3236,2),"N/A")</f>
        <v>62</v>
      </c>
      <c r="Q3236" s="10" t="s">
        <v>8315</v>
      </c>
      <c r="R3236" t="s">
        <v>8316</v>
      </c>
      <c r="S3236" s="15">
        <f t="shared" si="118"/>
        <v>41830.858344907407</v>
      </c>
      <c r="T3236">
        <f t="shared" si="119"/>
        <v>2014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1395</v>
      </c>
      <c r="E3237" s="8">
        <v>1395</v>
      </c>
      <c r="F3237" t="s">
        <v>8218</v>
      </c>
      <c r="G3237" t="s">
        <v>8224</v>
      </c>
      <c r="H3237" t="s">
        <v>8246</v>
      </c>
      <c r="I3237">
        <v>1442311560</v>
      </c>
      <c r="J3237">
        <v>1439924246</v>
      </c>
      <c r="K3237" t="b">
        <v>0</v>
      </c>
      <c r="L3237">
        <v>34</v>
      </c>
      <c r="M3237" t="b">
        <v>1</v>
      </c>
      <c r="N3237" t="s">
        <v>8269</v>
      </c>
      <c r="O3237">
        <f>ROUND(E3237/D3237*100,0)</f>
        <v>100</v>
      </c>
      <c r="P3237">
        <f>IFERROR(ROUND(E3237/L3237,2),"N/A")</f>
        <v>41.03</v>
      </c>
      <c r="Q3237" s="10" t="s">
        <v>8315</v>
      </c>
      <c r="R3237" t="s">
        <v>8316</v>
      </c>
      <c r="S3237" s="15">
        <f t="shared" si="118"/>
        <v>42234.789884259255</v>
      </c>
      <c r="T3237">
        <f t="shared" si="119"/>
        <v>2015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1400</v>
      </c>
      <c r="E3238" s="8">
        <v>45</v>
      </c>
      <c r="F3238" t="s">
        <v>8220</v>
      </c>
      <c r="G3238" t="s">
        <v>8224</v>
      </c>
      <c r="H3238" t="s">
        <v>8246</v>
      </c>
      <c r="I3238">
        <v>1448722494</v>
      </c>
      <c r="J3238">
        <v>1446562494</v>
      </c>
      <c r="K3238" t="b">
        <v>0</v>
      </c>
      <c r="L3238">
        <v>3</v>
      </c>
      <c r="M3238" t="b">
        <v>0</v>
      </c>
      <c r="N3238" t="s">
        <v>8269</v>
      </c>
      <c r="O3238">
        <f>ROUND(E3238/D3238*100,0)</f>
        <v>3</v>
      </c>
      <c r="P3238">
        <f>IFERROR(ROUND(E3238/L3238,2),"N/A")</f>
        <v>15</v>
      </c>
      <c r="Q3238" s="10" t="s">
        <v>8315</v>
      </c>
      <c r="R3238" t="s">
        <v>8316</v>
      </c>
      <c r="S3238" s="15">
        <f t="shared" si="118"/>
        <v>42311.621458333335</v>
      </c>
      <c r="T3238">
        <f t="shared" si="119"/>
        <v>2015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1500</v>
      </c>
      <c r="E3239" s="8">
        <v>1710</v>
      </c>
      <c r="F3239" t="s">
        <v>8218</v>
      </c>
      <c r="G3239" t="s">
        <v>8224</v>
      </c>
      <c r="H3239" t="s">
        <v>8246</v>
      </c>
      <c r="I3239">
        <v>1438966800</v>
      </c>
      <c r="J3239">
        <v>1436278344</v>
      </c>
      <c r="K3239" t="b">
        <v>0</v>
      </c>
      <c r="L3239">
        <v>23</v>
      </c>
      <c r="M3239" t="b">
        <v>1</v>
      </c>
      <c r="N3239" t="s">
        <v>8269</v>
      </c>
      <c r="O3239">
        <f>ROUND(E3239/D3239*100,0)</f>
        <v>114</v>
      </c>
      <c r="P3239">
        <f>IFERROR(ROUND(E3239/L3239,2),"N/A")</f>
        <v>74.349999999999994</v>
      </c>
      <c r="Q3239" s="10" t="s">
        <v>8315</v>
      </c>
      <c r="R3239" t="s">
        <v>8316</v>
      </c>
      <c r="S3239" s="15">
        <f t="shared" si="118"/>
        <v>42192.591944444444</v>
      </c>
      <c r="T3239">
        <f t="shared" si="119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1500</v>
      </c>
      <c r="E3240" s="8">
        <v>1625</v>
      </c>
      <c r="F3240" t="s">
        <v>8218</v>
      </c>
      <c r="G3240" t="s">
        <v>8224</v>
      </c>
      <c r="H3240" t="s">
        <v>8246</v>
      </c>
      <c r="I3240">
        <v>1424181600</v>
      </c>
      <c r="J3240">
        <v>1423041227</v>
      </c>
      <c r="K3240" t="b">
        <v>0</v>
      </c>
      <c r="L3240">
        <v>20</v>
      </c>
      <c r="M3240" t="b">
        <v>1</v>
      </c>
      <c r="N3240" t="s">
        <v>8269</v>
      </c>
      <c r="O3240">
        <f>ROUND(E3240/D3240*100,0)</f>
        <v>108</v>
      </c>
      <c r="P3240">
        <f>IFERROR(ROUND(E3240/L3240,2),"N/A")</f>
        <v>81.25</v>
      </c>
      <c r="Q3240" s="10" t="s">
        <v>8315</v>
      </c>
      <c r="R3240" t="s">
        <v>8316</v>
      </c>
      <c r="S3240" s="15">
        <f t="shared" si="118"/>
        <v>42039.384571759263</v>
      </c>
      <c r="T3240">
        <f t="shared" si="119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1500</v>
      </c>
      <c r="E3241" s="8">
        <v>1876</v>
      </c>
      <c r="F3241" t="s">
        <v>8218</v>
      </c>
      <c r="G3241" t="s">
        <v>8223</v>
      </c>
      <c r="H3241" t="s">
        <v>8245</v>
      </c>
      <c r="I3241">
        <v>1483499645</v>
      </c>
      <c r="J3241">
        <v>1480907645</v>
      </c>
      <c r="K3241" t="b">
        <v>0</v>
      </c>
      <c r="L3241">
        <v>52</v>
      </c>
      <c r="M3241" t="b">
        <v>1</v>
      </c>
      <c r="N3241" t="s">
        <v>8269</v>
      </c>
      <c r="O3241">
        <f>ROUND(E3241/D3241*100,0)</f>
        <v>125</v>
      </c>
      <c r="P3241">
        <f>IFERROR(ROUND(E3241/L3241,2),"N/A")</f>
        <v>36.08</v>
      </c>
      <c r="Q3241" s="10" t="s">
        <v>8315</v>
      </c>
      <c r="R3241" t="s">
        <v>8316</v>
      </c>
      <c r="S3241" s="15">
        <f t="shared" si="118"/>
        <v>42709.134780092587</v>
      </c>
      <c r="T3241">
        <f t="shared" si="119"/>
        <v>2016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1500</v>
      </c>
      <c r="E3242" s="8">
        <v>1616</v>
      </c>
      <c r="F3242" t="s">
        <v>8218</v>
      </c>
      <c r="G3242" t="s">
        <v>8224</v>
      </c>
      <c r="H3242" t="s">
        <v>8246</v>
      </c>
      <c r="I3242">
        <v>1431164115</v>
      </c>
      <c r="J3242">
        <v>1428572115</v>
      </c>
      <c r="K3242" t="b">
        <v>0</v>
      </c>
      <c r="L3242">
        <v>64</v>
      </c>
      <c r="M3242" t="b">
        <v>1</v>
      </c>
      <c r="N3242" t="s">
        <v>8269</v>
      </c>
      <c r="O3242">
        <f>ROUND(E3242/D3242*100,0)</f>
        <v>108</v>
      </c>
      <c r="P3242">
        <f>IFERROR(ROUND(E3242/L3242,2),"N/A")</f>
        <v>25.25</v>
      </c>
      <c r="Q3242" s="10" t="s">
        <v>8315</v>
      </c>
      <c r="R3242" t="s">
        <v>8316</v>
      </c>
      <c r="S3242" s="15">
        <f t="shared" si="118"/>
        <v>42103.399479166663</v>
      </c>
      <c r="T3242">
        <f t="shared" si="119"/>
        <v>2015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1500</v>
      </c>
      <c r="E3243" s="8">
        <v>0</v>
      </c>
      <c r="F3243" t="s">
        <v>8220</v>
      </c>
      <c r="G3243" t="s">
        <v>8224</v>
      </c>
      <c r="H3243" t="s">
        <v>8246</v>
      </c>
      <c r="I3243">
        <v>1403348400</v>
      </c>
      <c r="J3243">
        <v>1401058295</v>
      </c>
      <c r="K3243" t="b">
        <v>0</v>
      </c>
      <c r="L3243">
        <v>0</v>
      </c>
      <c r="M3243" t="b">
        <v>0</v>
      </c>
      <c r="N3243" t="s">
        <v>8269</v>
      </c>
      <c r="O3243">
        <f>ROUND(E3243/D3243*100,0)</f>
        <v>0</v>
      </c>
      <c r="P3243" t="str">
        <f>IFERROR(ROUND(E3243/L3243,2),"N/A")</f>
        <v>N/A</v>
      </c>
      <c r="Q3243" s="10" t="s">
        <v>8315</v>
      </c>
      <c r="R3243" t="s">
        <v>8316</v>
      </c>
      <c r="S3243" s="15">
        <f t="shared" si="118"/>
        <v>41784.952488425923</v>
      </c>
      <c r="T3243">
        <f t="shared" si="119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1500</v>
      </c>
      <c r="E3244" s="8">
        <v>75</v>
      </c>
      <c r="F3244" t="s">
        <v>8220</v>
      </c>
      <c r="G3244" t="s">
        <v>8224</v>
      </c>
      <c r="H3244" t="s">
        <v>8246</v>
      </c>
      <c r="I3244">
        <v>1415534400</v>
      </c>
      <c r="J3244">
        <v>1414538031</v>
      </c>
      <c r="K3244" t="b">
        <v>0</v>
      </c>
      <c r="L3244">
        <v>4</v>
      </c>
      <c r="M3244" t="b">
        <v>0</v>
      </c>
      <c r="N3244" t="s">
        <v>8269</v>
      </c>
      <c r="O3244">
        <f>ROUND(E3244/D3244*100,0)</f>
        <v>5</v>
      </c>
      <c r="P3244">
        <f>IFERROR(ROUND(E3244/L3244,2),"N/A")</f>
        <v>18.75</v>
      </c>
      <c r="Q3244" s="10" t="s">
        <v>8315</v>
      </c>
      <c r="R3244" t="s">
        <v>8316</v>
      </c>
      <c r="S3244" s="15">
        <f t="shared" si="118"/>
        <v>41940.967951388891</v>
      </c>
      <c r="T3244">
        <f t="shared" si="119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1500</v>
      </c>
      <c r="E3245" s="8">
        <v>1635</v>
      </c>
      <c r="F3245" t="s">
        <v>8218</v>
      </c>
      <c r="G3245" t="s">
        <v>8223</v>
      </c>
      <c r="H3245" t="s">
        <v>8245</v>
      </c>
      <c r="I3245">
        <v>1436290233</v>
      </c>
      <c r="J3245">
        <v>1433698233</v>
      </c>
      <c r="K3245" t="b">
        <v>0</v>
      </c>
      <c r="L3245">
        <v>39</v>
      </c>
      <c r="M3245" t="b">
        <v>1</v>
      </c>
      <c r="N3245" t="s">
        <v>8269</v>
      </c>
      <c r="O3245">
        <f>ROUND(E3245/D3245*100,0)</f>
        <v>109</v>
      </c>
      <c r="P3245">
        <f>IFERROR(ROUND(E3245/L3245,2),"N/A")</f>
        <v>41.92</v>
      </c>
      <c r="Q3245" s="10" t="s">
        <v>8315</v>
      </c>
      <c r="R3245" t="s">
        <v>8316</v>
      </c>
      <c r="S3245" s="15">
        <f t="shared" si="118"/>
        <v>42162.729548611111</v>
      </c>
      <c r="T3245">
        <f t="shared" si="119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1500</v>
      </c>
      <c r="E3246" s="8">
        <v>50</v>
      </c>
      <c r="F3246" t="s">
        <v>8221</v>
      </c>
      <c r="G3246" t="s">
        <v>8223</v>
      </c>
      <c r="H3246" t="s">
        <v>8245</v>
      </c>
      <c r="I3246">
        <v>1493838720</v>
      </c>
      <c r="J3246">
        <v>1489439669</v>
      </c>
      <c r="K3246" t="b">
        <v>0</v>
      </c>
      <c r="L3246">
        <v>1</v>
      </c>
      <c r="M3246" t="b">
        <v>0</v>
      </c>
      <c r="N3246" t="s">
        <v>8269</v>
      </c>
      <c r="O3246">
        <f>ROUND(E3246/D3246*100,0)</f>
        <v>3</v>
      </c>
      <c r="P3246">
        <f>IFERROR(ROUND(E3246/L3246,2),"N/A")</f>
        <v>50</v>
      </c>
      <c r="Q3246" s="10" t="s">
        <v>8315</v>
      </c>
      <c r="R3246" t="s">
        <v>8316</v>
      </c>
      <c r="S3246" s="15">
        <f t="shared" si="118"/>
        <v>42807.885057870371</v>
      </c>
      <c r="T3246">
        <f t="shared" si="119"/>
        <v>2017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1500</v>
      </c>
      <c r="E3247" s="8">
        <v>2002.22</v>
      </c>
      <c r="F3247" t="s">
        <v>8218</v>
      </c>
      <c r="G3247" t="s">
        <v>8223</v>
      </c>
      <c r="H3247" t="s">
        <v>8245</v>
      </c>
      <c r="I3247">
        <v>1326927600</v>
      </c>
      <c r="J3247">
        <v>1323221761</v>
      </c>
      <c r="K3247" t="b">
        <v>1</v>
      </c>
      <c r="L3247">
        <v>52</v>
      </c>
      <c r="M3247" t="b">
        <v>1</v>
      </c>
      <c r="N3247" t="s">
        <v>8269</v>
      </c>
      <c r="O3247">
        <f>ROUND(E3247/D3247*100,0)</f>
        <v>133</v>
      </c>
      <c r="P3247">
        <f>IFERROR(ROUND(E3247/L3247,2),"N/A")</f>
        <v>38.5</v>
      </c>
      <c r="Q3247" s="10" t="s">
        <v>8315</v>
      </c>
      <c r="R3247" t="s">
        <v>8316</v>
      </c>
      <c r="S3247" s="15">
        <f t="shared" si="118"/>
        <v>40884.066678240742</v>
      </c>
      <c r="T3247">
        <f t="shared" si="119"/>
        <v>2011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1500</v>
      </c>
      <c r="E3248" s="8">
        <v>2576</v>
      </c>
      <c r="F3248" t="s">
        <v>8218</v>
      </c>
      <c r="G3248" t="s">
        <v>8224</v>
      </c>
      <c r="H3248" t="s">
        <v>8246</v>
      </c>
      <c r="I3248">
        <v>1405521075</v>
      </c>
      <c r="J3248">
        <v>1402929075</v>
      </c>
      <c r="K3248" t="b">
        <v>1</v>
      </c>
      <c r="L3248">
        <v>78</v>
      </c>
      <c r="M3248" t="b">
        <v>1</v>
      </c>
      <c r="N3248" t="s">
        <v>8269</v>
      </c>
      <c r="O3248">
        <f>ROUND(E3248/D3248*100,0)</f>
        <v>172</v>
      </c>
      <c r="P3248">
        <f>IFERROR(ROUND(E3248/L3248,2),"N/A")</f>
        <v>33.03</v>
      </c>
      <c r="Q3248" s="10" t="s">
        <v>8315</v>
      </c>
      <c r="R3248" t="s">
        <v>8316</v>
      </c>
      <c r="S3248" s="15">
        <f t="shared" si="118"/>
        <v>41806.605034722219</v>
      </c>
      <c r="T3248">
        <f t="shared" si="119"/>
        <v>2014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1500</v>
      </c>
      <c r="E3249" s="8">
        <v>1661</v>
      </c>
      <c r="F3249" t="s">
        <v>8218</v>
      </c>
      <c r="G3249" t="s">
        <v>8223</v>
      </c>
      <c r="H3249" t="s">
        <v>8245</v>
      </c>
      <c r="I3249">
        <v>1434907966</v>
      </c>
      <c r="J3249">
        <v>1432315966</v>
      </c>
      <c r="K3249" t="b">
        <v>1</v>
      </c>
      <c r="L3249">
        <v>20</v>
      </c>
      <c r="M3249" t="b">
        <v>1</v>
      </c>
      <c r="N3249" t="s">
        <v>8269</v>
      </c>
      <c r="O3249">
        <f>ROUND(E3249/D3249*100,0)</f>
        <v>111</v>
      </c>
      <c r="P3249">
        <f>IFERROR(ROUND(E3249/L3249,2),"N/A")</f>
        <v>83.05</v>
      </c>
      <c r="Q3249" s="10" t="s">
        <v>8315</v>
      </c>
      <c r="R3249" t="s">
        <v>8316</v>
      </c>
      <c r="S3249" s="15">
        <f t="shared" si="118"/>
        <v>42146.731087962966</v>
      </c>
      <c r="T3249">
        <f t="shared" si="119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1500</v>
      </c>
      <c r="E3250" s="8">
        <v>1950</v>
      </c>
      <c r="F3250" t="s">
        <v>8218</v>
      </c>
      <c r="G3250" t="s">
        <v>8224</v>
      </c>
      <c r="H3250" t="s">
        <v>8246</v>
      </c>
      <c r="I3250">
        <v>1414927775</v>
      </c>
      <c r="J3250">
        <v>1412332175</v>
      </c>
      <c r="K3250" t="b">
        <v>1</v>
      </c>
      <c r="L3250">
        <v>51</v>
      </c>
      <c r="M3250" t="b">
        <v>1</v>
      </c>
      <c r="N3250" t="s">
        <v>8269</v>
      </c>
      <c r="O3250">
        <f>ROUND(E3250/D3250*100,0)</f>
        <v>130</v>
      </c>
      <c r="P3250">
        <f>IFERROR(ROUND(E3250/L3250,2),"N/A")</f>
        <v>38.24</v>
      </c>
      <c r="Q3250" s="10" t="s">
        <v>8315</v>
      </c>
      <c r="R3250" t="s">
        <v>8316</v>
      </c>
      <c r="S3250" s="15">
        <f t="shared" si="118"/>
        <v>41915.437210648146</v>
      </c>
      <c r="T3250">
        <f t="shared" si="119"/>
        <v>2014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1500</v>
      </c>
      <c r="E3251" s="8">
        <v>2161</v>
      </c>
      <c r="F3251" t="s">
        <v>8218</v>
      </c>
      <c r="G3251" t="s">
        <v>8224</v>
      </c>
      <c r="H3251" t="s">
        <v>8246</v>
      </c>
      <c r="I3251">
        <v>1448229600</v>
      </c>
      <c r="J3251">
        <v>1446401372</v>
      </c>
      <c r="K3251" t="b">
        <v>0</v>
      </c>
      <c r="L3251">
        <v>47</v>
      </c>
      <c r="M3251" t="b">
        <v>1</v>
      </c>
      <c r="N3251" t="s">
        <v>8269</v>
      </c>
      <c r="O3251">
        <f>ROUND(E3251/D3251*100,0)</f>
        <v>144</v>
      </c>
      <c r="P3251">
        <f>IFERROR(ROUND(E3251/L3251,2),"N/A")</f>
        <v>45.98</v>
      </c>
      <c r="Q3251" s="10" t="s">
        <v>8315</v>
      </c>
      <c r="R3251" t="s">
        <v>8316</v>
      </c>
      <c r="S3251" s="15">
        <f t="shared" si="118"/>
        <v>42309.756620370375</v>
      </c>
      <c r="T3251">
        <f t="shared" si="119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1500</v>
      </c>
      <c r="E3252" s="8">
        <v>2630</v>
      </c>
      <c r="F3252" t="s">
        <v>8218</v>
      </c>
      <c r="G3252" t="s">
        <v>8223</v>
      </c>
      <c r="H3252" t="s">
        <v>8245</v>
      </c>
      <c r="I3252">
        <v>1465527600</v>
      </c>
      <c r="J3252">
        <v>1462252542</v>
      </c>
      <c r="K3252" t="b">
        <v>0</v>
      </c>
      <c r="L3252">
        <v>54</v>
      </c>
      <c r="M3252" t="b">
        <v>1</v>
      </c>
      <c r="N3252" t="s">
        <v>8269</v>
      </c>
      <c r="O3252">
        <f>ROUND(E3252/D3252*100,0)</f>
        <v>175</v>
      </c>
      <c r="P3252">
        <f>IFERROR(ROUND(E3252/L3252,2),"N/A")</f>
        <v>48.7</v>
      </c>
      <c r="Q3252" s="10" t="s">
        <v>8315</v>
      </c>
      <c r="R3252" t="s">
        <v>8316</v>
      </c>
      <c r="S3252" s="15">
        <f t="shared" si="118"/>
        <v>42493.219236111108</v>
      </c>
      <c r="T3252">
        <f t="shared" si="119"/>
        <v>2016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1525</v>
      </c>
      <c r="F3253" t="s">
        <v>8218</v>
      </c>
      <c r="G3253" t="s">
        <v>8240</v>
      </c>
      <c r="H3253" t="s">
        <v>8248</v>
      </c>
      <c r="I3253">
        <v>1465135190</v>
      </c>
      <c r="J3253">
        <v>1463925590</v>
      </c>
      <c r="K3253" t="b">
        <v>0</v>
      </c>
      <c r="L3253">
        <v>10</v>
      </c>
      <c r="M3253" t="b">
        <v>1</v>
      </c>
      <c r="N3253" t="s">
        <v>8269</v>
      </c>
      <c r="O3253">
        <f>ROUND(E3253/D3253*100,0)</f>
        <v>102</v>
      </c>
      <c r="P3253">
        <f>IFERROR(ROUND(E3253/L3253,2),"N/A")</f>
        <v>152.5</v>
      </c>
      <c r="Q3253" s="10" t="s">
        <v>8315</v>
      </c>
      <c r="R3253" t="s">
        <v>8316</v>
      </c>
      <c r="S3253" s="15">
        <f t="shared" si="118"/>
        <v>42512.58321759259</v>
      </c>
      <c r="T3253">
        <f t="shared" si="119"/>
        <v>2016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1500</v>
      </c>
      <c r="E3254" s="8">
        <v>1594</v>
      </c>
      <c r="F3254" t="s">
        <v>8218</v>
      </c>
      <c r="G3254" t="s">
        <v>8224</v>
      </c>
      <c r="H3254" t="s">
        <v>8246</v>
      </c>
      <c r="I3254">
        <v>1427919468</v>
      </c>
      <c r="J3254">
        <v>1425331068</v>
      </c>
      <c r="K3254" t="b">
        <v>0</v>
      </c>
      <c r="L3254">
        <v>69</v>
      </c>
      <c r="M3254" t="b">
        <v>1</v>
      </c>
      <c r="N3254" t="s">
        <v>8269</v>
      </c>
      <c r="O3254">
        <f>ROUND(E3254/D3254*100,0)</f>
        <v>106</v>
      </c>
      <c r="P3254">
        <f>IFERROR(ROUND(E3254/L3254,2),"N/A")</f>
        <v>23.1</v>
      </c>
      <c r="Q3254" s="10" t="s">
        <v>8315</v>
      </c>
      <c r="R3254" t="s">
        <v>8316</v>
      </c>
      <c r="S3254" s="15">
        <f t="shared" si="118"/>
        <v>42065.887361111112</v>
      </c>
      <c r="T3254">
        <f t="shared" si="119"/>
        <v>2015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1500</v>
      </c>
      <c r="E3255" s="8">
        <v>1650</v>
      </c>
      <c r="F3255" t="s">
        <v>8218</v>
      </c>
      <c r="G3255" t="s">
        <v>8223</v>
      </c>
      <c r="H3255" t="s">
        <v>8245</v>
      </c>
      <c r="I3255">
        <v>1424910910</v>
      </c>
      <c r="J3255">
        <v>1424306110</v>
      </c>
      <c r="K3255" t="b">
        <v>0</v>
      </c>
      <c r="L3255">
        <v>18</v>
      </c>
      <c r="M3255" t="b">
        <v>1</v>
      </c>
      <c r="N3255" t="s">
        <v>8269</v>
      </c>
      <c r="O3255">
        <f>ROUND(E3255/D3255*100,0)</f>
        <v>110</v>
      </c>
      <c r="P3255">
        <f>IFERROR(ROUND(E3255/L3255,2),"N/A")</f>
        <v>91.67</v>
      </c>
      <c r="Q3255" s="10" t="s">
        <v>8315</v>
      </c>
      <c r="R3255" t="s">
        <v>8316</v>
      </c>
      <c r="S3255" s="15">
        <f t="shared" si="118"/>
        <v>42054.024421296301</v>
      </c>
      <c r="T3255">
        <f t="shared" si="119"/>
        <v>2015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1500</v>
      </c>
      <c r="E3256" s="8">
        <v>1521</v>
      </c>
      <c r="F3256" t="s">
        <v>8218</v>
      </c>
      <c r="G3256" t="s">
        <v>8224</v>
      </c>
      <c r="H3256" t="s">
        <v>8246</v>
      </c>
      <c r="I3256">
        <v>1468611272</v>
      </c>
      <c r="J3256">
        <v>1466019272</v>
      </c>
      <c r="K3256" t="b">
        <v>0</v>
      </c>
      <c r="L3256">
        <v>27</v>
      </c>
      <c r="M3256" t="b">
        <v>1</v>
      </c>
      <c r="N3256" t="s">
        <v>8269</v>
      </c>
      <c r="O3256">
        <f>ROUND(E3256/D3256*100,0)</f>
        <v>101</v>
      </c>
      <c r="P3256">
        <f>IFERROR(ROUND(E3256/L3256,2),"N/A")</f>
        <v>56.33</v>
      </c>
      <c r="Q3256" s="10" t="s">
        <v>8315</v>
      </c>
      <c r="R3256" t="s">
        <v>8316</v>
      </c>
      <c r="S3256" s="15">
        <f t="shared" si="118"/>
        <v>42536.815648148149</v>
      </c>
      <c r="T3256">
        <f t="shared" si="119"/>
        <v>2016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1500</v>
      </c>
      <c r="E3257" s="8">
        <v>1766</v>
      </c>
      <c r="F3257" t="s">
        <v>8218</v>
      </c>
      <c r="G3257" t="s">
        <v>8223</v>
      </c>
      <c r="H3257" t="s">
        <v>8245</v>
      </c>
      <c r="I3257">
        <v>1481961600</v>
      </c>
      <c r="J3257">
        <v>1479283285</v>
      </c>
      <c r="K3257" t="b">
        <v>0</v>
      </c>
      <c r="L3257">
        <v>26</v>
      </c>
      <c r="M3257" t="b">
        <v>1</v>
      </c>
      <c r="N3257" t="s">
        <v>8269</v>
      </c>
      <c r="O3257">
        <f>ROUND(E3257/D3257*100,0)</f>
        <v>118</v>
      </c>
      <c r="P3257">
        <f>IFERROR(ROUND(E3257/L3257,2),"N/A")</f>
        <v>67.92</v>
      </c>
      <c r="Q3257" s="10" t="s">
        <v>8315</v>
      </c>
      <c r="R3257" t="s">
        <v>8316</v>
      </c>
      <c r="S3257" s="15">
        <f t="shared" si="118"/>
        <v>42690.334317129629</v>
      </c>
      <c r="T3257">
        <f t="shared" si="119"/>
        <v>2016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1500</v>
      </c>
      <c r="E3258" s="8">
        <v>1557</v>
      </c>
      <c r="F3258" t="s">
        <v>8218</v>
      </c>
      <c r="G3258" t="s">
        <v>8224</v>
      </c>
      <c r="H3258" t="s">
        <v>8246</v>
      </c>
      <c r="I3258">
        <v>1434625441</v>
      </c>
      <c r="J3258">
        <v>1432033441</v>
      </c>
      <c r="K3258" t="b">
        <v>0</v>
      </c>
      <c r="L3258">
        <v>45</v>
      </c>
      <c r="M3258" t="b">
        <v>1</v>
      </c>
      <c r="N3258" t="s">
        <v>8269</v>
      </c>
      <c r="O3258">
        <f>ROUND(E3258/D3258*100,0)</f>
        <v>104</v>
      </c>
      <c r="P3258">
        <f>IFERROR(ROUND(E3258/L3258,2),"N/A")</f>
        <v>34.6</v>
      </c>
      <c r="Q3258" s="10" t="s">
        <v>8315</v>
      </c>
      <c r="R3258" t="s">
        <v>8316</v>
      </c>
      <c r="S3258" s="15">
        <f t="shared" si="118"/>
        <v>42143.461122685185</v>
      </c>
      <c r="T3258">
        <f t="shared" si="119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1500</v>
      </c>
      <c r="E3259" s="8">
        <v>1536</v>
      </c>
      <c r="F3259" t="s">
        <v>8218</v>
      </c>
      <c r="G3259" t="s">
        <v>8223</v>
      </c>
      <c r="H3259" t="s">
        <v>8245</v>
      </c>
      <c r="I3259">
        <v>1405017345</v>
      </c>
      <c r="J3259">
        <v>1403721345</v>
      </c>
      <c r="K3259" t="b">
        <v>0</v>
      </c>
      <c r="L3259">
        <v>22</v>
      </c>
      <c r="M3259" t="b">
        <v>1</v>
      </c>
      <c r="N3259" t="s">
        <v>8269</v>
      </c>
      <c r="O3259">
        <f>ROUND(E3259/D3259*100,0)</f>
        <v>102</v>
      </c>
      <c r="P3259">
        <f>IFERROR(ROUND(E3259/L3259,2),"N/A")</f>
        <v>69.819999999999993</v>
      </c>
      <c r="Q3259" s="10" t="s">
        <v>8315</v>
      </c>
      <c r="R3259" t="s">
        <v>8316</v>
      </c>
      <c r="S3259" s="15">
        <f t="shared" si="118"/>
        <v>41815.774826388886</v>
      </c>
      <c r="T3259">
        <f t="shared" si="119"/>
        <v>2014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1500</v>
      </c>
      <c r="E3260" s="8">
        <v>1587</v>
      </c>
      <c r="F3260" t="s">
        <v>8218</v>
      </c>
      <c r="G3260" t="s">
        <v>8223</v>
      </c>
      <c r="H3260" t="s">
        <v>8245</v>
      </c>
      <c r="I3260">
        <v>1415234760</v>
      </c>
      <c r="J3260">
        <v>1413065230</v>
      </c>
      <c r="K3260" t="b">
        <v>0</v>
      </c>
      <c r="L3260">
        <v>44</v>
      </c>
      <c r="M3260" t="b">
        <v>1</v>
      </c>
      <c r="N3260" t="s">
        <v>8269</v>
      </c>
      <c r="O3260">
        <f>ROUND(E3260/D3260*100,0)</f>
        <v>106</v>
      </c>
      <c r="P3260">
        <f>IFERROR(ROUND(E3260/L3260,2),"N/A")</f>
        <v>36.07</v>
      </c>
      <c r="Q3260" s="10" t="s">
        <v>8315</v>
      </c>
      <c r="R3260" t="s">
        <v>8316</v>
      </c>
      <c r="S3260" s="15">
        <f t="shared" si="118"/>
        <v>41923.921643518523</v>
      </c>
      <c r="T3260">
        <f t="shared" si="119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1500</v>
      </c>
      <c r="E3261" s="8">
        <v>1565</v>
      </c>
      <c r="F3261" t="s">
        <v>8218</v>
      </c>
      <c r="G3261" t="s">
        <v>8223</v>
      </c>
      <c r="H3261" t="s">
        <v>8245</v>
      </c>
      <c r="I3261">
        <v>1401595140</v>
      </c>
      <c r="J3261">
        <v>1399286589</v>
      </c>
      <c r="K3261" t="b">
        <v>0</v>
      </c>
      <c r="L3261">
        <v>28</v>
      </c>
      <c r="M3261" t="b">
        <v>1</v>
      </c>
      <c r="N3261" t="s">
        <v>8269</v>
      </c>
      <c r="O3261">
        <f>ROUND(E3261/D3261*100,0)</f>
        <v>104</v>
      </c>
      <c r="P3261">
        <f>IFERROR(ROUND(E3261/L3261,2),"N/A")</f>
        <v>55.89</v>
      </c>
      <c r="Q3261" s="10" t="s">
        <v>8315</v>
      </c>
      <c r="R3261" t="s">
        <v>8316</v>
      </c>
      <c r="S3261" s="15">
        <f t="shared" si="118"/>
        <v>41764.44663194444</v>
      </c>
      <c r="T3261">
        <f t="shared" si="119"/>
        <v>2014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1500</v>
      </c>
      <c r="E3262" s="8">
        <v>1500</v>
      </c>
      <c r="F3262" t="s">
        <v>8218</v>
      </c>
      <c r="G3262" t="s">
        <v>8224</v>
      </c>
      <c r="H3262" t="s">
        <v>8246</v>
      </c>
      <c r="I3262">
        <v>1404314952</v>
      </c>
      <c r="J3262">
        <v>1401722952</v>
      </c>
      <c r="K3262" t="b">
        <v>0</v>
      </c>
      <c r="L3262">
        <v>29</v>
      </c>
      <c r="M3262" t="b">
        <v>1</v>
      </c>
      <c r="N3262" t="s">
        <v>8269</v>
      </c>
      <c r="O3262">
        <f>ROUND(E3262/D3262*100,0)</f>
        <v>100</v>
      </c>
      <c r="P3262">
        <f>IFERROR(ROUND(E3262/L3262,2),"N/A")</f>
        <v>51.72</v>
      </c>
      <c r="Q3262" s="10" t="s">
        <v>8315</v>
      </c>
      <c r="R3262" t="s">
        <v>8316</v>
      </c>
      <c r="S3262" s="15">
        <f t="shared" si="118"/>
        <v>41792.645277777774</v>
      </c>
      <c r="T3262">
        <f t="shared" si="119"/>
        <v>2014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1500</v>
      </c>
      <c r="E3263" s="8">
        <v>1918</v>
      </c>
      <c r="F3263" t="s">
        <v>8218</v>
      </c>
      <c r="G3263" t="s">
        <v>8224</v>
      </c>
      <c r="H3263" t="s">
        <v>8246</v>
      </c>
      <c r="I3263">
        <v>1403382680</v>
      </c>
      <c r="J3263">
        <v>1400790680</v>
      </c>
      <c r="K3263" t="b">
        <v>0</v>
      </c>
      <c r="L3263">
        <v>56</v>
      </c>
      <c r="M3263" t="b">
        <v>1</v>
      </c>
      <c r="N3263" t="s">
        <v>8269</v>
      </c>
      <c r="O3263">
        <f>ROUND(E3263/D3263*100,0)</f>
        <v>128</v>
      </c>
      <c r="P3263">
        <f>IFERROR(ROUND(E3263/L3263,2),"N/A")</f>
        <v>34.25</v>
      </c>
      <c r="Q3263" s="10" t="s">
        <v>8315</v>
      </c>
      <c r="R3263" t="s">
        <v>8316</v>
      </c>
      <c r="S3263" s="15">
        <f t="shared" si="118"/>
        <v>41781.855092592588</v>
      </c>
      <c r="T3263">
        <f t="shared" si="119"/>
        <v>2014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1500</v>
      </c>
      <c r="E3264" s="8">
        <v>2140</v>
      </c>
      <c r="F3264" t="s">
        <v>8218</v>
      </c>
      <c r="G3264" t="s">
        <v>8223</v>
      </c>
      <c r="H3264" t="s">
        <v>8245</v>
      </c>
      <c r="I3264">
        <v>1436562000</v>
      </c>
      <c r="J3264">
        <v>1434440227</v>
      </c>
      <c r="K3264" t="b">
        <v>0</v>
      </c>
      <c r="L3264">
        <v>13</v>
      </c>
      <c r="M3264" t="b">
        <v>1</v>
      </c>
      <c r="N3264" t="s">
        <v>8269</v>
      </c>
      <c r="O3264">
        <f>ROUND(E3264/D3264*100,0)</f>
        <v>143</v>
      </c>
      <c r="P3264">
        <f>IFERROR(ROUND(E3264/L3264,2),"N/A")</f>
        <v>164.62</v>
      </c>
      <c r="Q3264" s="10" t="s">
        <v>8315</v>
      </c>
      <c r="R3264" t="s">
        <v>8316</v>
      </c>
      <c r="S3264" s="15">
        <f t="shared" si="118"/>
        <v>42171.317442129628</v>
      </c>
      <c r="T3264">
        <f t="shared" si="119"/>
        <v>2015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1500</v>
      </c>
      <c r="E3265" s="8">
        <v>1500</v>
      </c>
      <c r="F3265" t="s">
        <v>8218</v>
      </c>
      <c r="G3265" t="s">
        <v>8223</v>
      </c>
      <c r="H3265" t="s">
        <v>8245</v>
      </c>
      <c r="I3265">
        <v>1408252260</v>
      </c>
      <c r="J3265">
        <v>1406580436</v>
      </c>
      <c r="K3265" t="b">
        <v>0</v>
      </c>
      <c r="L3265">
        <v>29</v>
      </c>
      <c r="M3265" t="b">
        <v>1</v>
      </c>
      <c r="N3265" t="s">
        <v>8269</v>
      </c>
      <c r="O3265">
        <f>ROUND(E3265/D3265*100,0)</f>
        <v>100</v>
      </c>
      <c r="P3265">
        <f>IFERROR(ROUND(E3265/L3265,2),"N/A")</f>
        <v>51.72</v>
      </c>
      <c r="Q3265" s="10" t="s">
        <v>8315</v>
      </c>
      <c r="R3265" t="s">
        <v>8316</v>
      </c>
      <c r="S3265" s="15">
        <f t="shared" si="118"/>
        <v>41848.866157407407</v>
      </c>
      <c r="T3265">
        <f t="shared" si="119"/>
        <v>2014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1500</v>
      </c>
      <c r="E3266" s="8">
        <v>1510</v>
      </c>
      <c r="F3266" t="s">
        <v>8218</v>
      </c>
      <c r="G3266" t="s">
        <v>8224</v>
      </c>
      <c r="H3266" t="s">
        <v>8246</v>
      </c>
      <c r="I3266">
        <v>1441995595</v>
      </c>
      <c r="J3266">
        <v>1439835595</v>
      </c>
      <c r="K3266" t="b">
        <v>0</v>
      </c>
      <c r="L3266">
        <v>42</v>
      </c>
      <c r="M3266" t="b">
        <v>1</v>
      </c>
      <c r="N3266" t="s">
        <v>8269</v>
      </c>
      <c r="O3266">
        <f>ROUND(E3266/D3266*100,0)</f>
        <v>101</v>
      </c>
      <c r="P3266">
        <f>IFERROR(ROUND(E3266/L3266,2),"N/A")</f>
        <v>35.950000000000003</v>
      </c>
      <c r="Q3266" s="10" t="s">
        <v>8315</v>
      </c>
      <c r="R3266" t="s">
        <v>8316</v>
      </c>
      <c r="S3266" s="15">
        <f t="shared" si="118"/>
        <v>42233.763831018514</v>
      </c>
      <c r="T3266">
        <f t="shared" si="119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1500</v>
      </c>
      <c r="E3267" s="8">
        <v>1518</v>
      </c>
      <c r="F3267" t="s">
        <v>8218</v>
      </c>
      <c r="G3267" t="s">
        <v>8224</v>
      </c>
      <c r="H3267" t="s">
        <v>8246</v>
      </c>
      <c r="I3267">
        <v>1415385000</v>
      </c>
      <c r="J3267">
        <v>1413406695</v>
      </c>
      <c r="K3267" t="b">
        <v>0</v>
      </c>
      <c r="L3267">
        <v>19</v>
      </c>
      <c r="M3267" t="b">
        <v>1</v>
      </c>
      <c r="N3267" t="s">
        <v>8269</v>
      </c>
      <c r="O3267">
        <f>ROUND(E3267/D3267*100,0)</f>
        <v>101</v>
      </c>
      <c r="P3267">
        <f>IFERROR(ROUND(E3267/L3267,2),"N/A")</f>
        <v>79.89</v>
      </c>
      <c r="Q3267" s="10" t="s">
        <v>8315</v>
      </c>
      <c r="R3267" t="s">
        <v>8316</v>
      </c>
      <c r="S3267" s="15">
        <f t="shared" ref="S3267:S3330" si="120">(((J3267/60)/60)/24)+DATE(1970,1,1)</f>
        <v>41927.873784722222</v>
      </c>
      <c r="T3267">
        <f t="shared" ref="T3267:T3330" si="121">YEAR(S3267)</f>
        <v>2014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1500</v>
      </c>
      <c r="E3268" s="8">
        <v>1650.69</v>
      </c>
      <c r="F3268" t="s">
        <v>8218</v>
      </c>
      <c r="G3268" t="s">
        <v>8223</v>
      </c>
      <c r="H3268" t="s">
        <v>8245</v>
      </c>
      <c r="I3268">
        <v>1412259660</v>
      </c>
      <c r="J3268">
        <v>1410461299</v>
      </c>
      <c r="K3268" t="b">
        <v>0</v>
      </c>
      <c r="L3268">
        <v>33</v>
      </c>
      <c r="M3268" t="b">
        <v>1</v>
      </c>
      <c r="N3268" t="s">
        <v>8269</v>
      </c>
      <c r="O3268">
        <f>ROUND(E3268/D3268*100,0)</f>
        <v>110</v>
      </c>
      <c r="P3268">
        <f>IFERROR(ROUND(E3268/L3268,2),"N/A")</f>
        <v>50.02</v>
      </c>
      <c r="Q3268" s="10" t="s">
        <v>8315</v>
      </c>
      <c r="R3268" t="s">
        <v>8316</v>
      </c>
      <c r="S3268" s="15">
        <f t="shared" si="120"/>
        <v>41893.783553240741</v>
      </c>
      <c r="T3268">
        <f t="shared" si="121"/>
        <v>2014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</v>
      </c>
      <c r="E3269" s="8">
        <v>1570</v>
      </c>
      <c r="F3269" t="s">
        <v>8218</v>
      </c>
      <c r="G3269" t="s">
        <v>8235</v>
      </c>
      <c r="H3269" t="s">
        <v>8248</v>
      </c>
      <c r="I3269">
        <v>1435255659</v>
      </c>
      <c r="J3269">
        <v>1432663659</v>
      </c>
      <c r="K3269" t="b">
        <v>0</v>
      </c>
      <c r="L3269">
        <v>29</v>
      </c>
      <c r="M3269" t="b">
        <v>1</v>
      </c>
      <c r="N3269" t="s">
        <v>8269</v>
      </c>
      <c r="O3269">
        <f>ROUND(E3269/D3269*100,0)</f>
        <v>105</v>
      </c>
      <c r="P3269">
        <f>IFERROR(ROUND(E3269/L3269,2),"N/A")</f>
        <v>54.14</v>
      </c>
      <c r="Q3269" s="10" t="s">
        <v>8315</v>
      </c>
      <c r="R3269" t="s">
        <v>8316</v>
      </c>
      <c r="S3269" s="15">
        <f t="shared" si="120"/>
        <v>42150.755312499998</v>
      </c>
      <c r="T3269">
        <f t="shared" si="121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1500</v>
      </c>
      <c r="E3270" s="8">
        <v>1527.5</v>
      </c>
      <c r="F3270" t="s">
        <v>8218</v>
      </c>
      <c r="G3270" t="s">
        <v>8223</v>
      </c>
      <c r="H3270" t="s">
        <v>8245</v>
      </c>
      <c r="I3270">
        <v>1400796420</v>
      </c>
      <c r="J3270">
        <v>1398342170</v>
      </c>
      <c r="K3270" t="b">
        <v>0</v>
      </c>
      <c r="L3270">
        <v>25</v>
      </c>
      <c r="M3270" t="b">
        <v>1</v>
      </c>
      <c r="N3270" t="s">
        <v>8269</v>
      </c>
      <c r="O3270">
        <f>ROUND(E3270/D3270*100,0)</f>
        <v>102</v>
      </c>
      <c r="P3270">
        <f>IFERROR(ROUND(E3270/L3270,2),"N/A")</f>
        <v>61.1</v>
      </c>
      <c r="Q3270" s="10" t="s">
        <v>8315</v>
      </c>
      <c r="R3270" t="s">
        <v>8316</v>
      </c>
      <c r="S3270" s="15">
        <f t="shared" si="120"/>
        <v>41753.515856481477</v>
      </c>
      <c r="T3270">
        <f t="shared" si="121"/>
        <v>2014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1500</v>
      </c>
      <c r="E3271" s="8">
        <v>1831</v>
      </c>
      <c r="F3271" t="s">
        <v>8218</v>
      </c>
      <c r="G3271" t="s">
        <v>8224</v>
      </c>
      <c r="H3271" t="s">
        <v>8246</v>
      </c>
      <c r="I3271">
        <v>1414701413</v>
      </c>
      <c r="J3271">
        <v>1412109413</v>
      </c>
      <c r="K3271" t="b">
        <v>0</v>
      </c>
      <c r="L3271">
        <v>25</v>
      </c>
      <c r="M3271" t="b">
        <v>1</v>
      </c>
      <c r="N3271" t="s">
        <v>8269</v>
      </c>
      <c r="O3271">
        <f>ROUND(E3271/D3271*100,0)</f>
        <v>122</v>
      </c>
      <c r="P3271">
        <f>IFERROR(ROUND(E3271/L3271,2),"N/A")</f>
        <v>73.239999999999995</v>
      </c>
      <c r="Q3271" s="10" t="s">
        <v>8315</v>
      </c>
      <c r="R3271" t="s">
        <v>8316</v>
      </c>
      <c r="S3271" s="15">
        <f t="shared" si="120"/>
        <v>41912.858946759261</v>
      </c>
      <c r="T3271">
        <f t="shared" si="121"/>
        <v>2014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1500</v>
      </c>
      <c r="E3272" s="8">
        <v>1500.2</v>
      </c>
      <c r="F3272" t="s">
        <v>8218</v>
      </c>
      <c r="G3272" t="s">
        <v>8224</v>
      </c>
      <c r="H3272" t="s">
        <v>8246</v>
      </c>
      <c r="I3272">
        <v>1462037777</v>
      </c>
      <c r="J3272">
        <v>1459445777</v>
      </c>
      <c r="K3272" t="b">
        <v>0</v>
      </c>
      <c r="L3272">
        <v>37</v>
      </c>
      <c r="M3272" t="b">
        <v>1</v>
      </c>
      <c r="N3272" t="s">
        <v>8269</v>
      </c>
      <c r="O3272">
        <f>ROUND(E3272/D3272*100,0)</f>
        <v>100</v>
      </c>
      <c r="P3272">
        <f>IFERROR(ROUND(E3272/L3272,2),"N/A")</f>
        <v>40.549999999999997</v>
      </c>
      <c r="Q3272" s="10" t="s">
        <v>8315</v>
      </c>
      <c r="R3272" t="s">
        <v>8316</v>
      </c>
      <c r="S3272" s="15">
        <f t="shared" si="120"/>
        <v>42460.733530092592</v>
      </c>
      <c r="T3272">
        <f t="shared" si="121"/>
        <v>2016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1500</v>
      </c>
      <c r="F3273" t="s">
        <v>8218</v>
      </c>
      <c r="G3273" t="s">
        <v>8224</v>
      </c>
      <c r="H3273" t="s">
        <v>8246</v>
      </c>
      <c r="I3273">
        <v>1406719110</v>
      </c>
      <c r="J3273">
        <v>1405509510</v>
      </c>
      <c r="K3273" t="b">
        <v>0</v>
      </c>
      <c r="L3273">
        <v>45</v>
      </c>
      <c r="M3273" t="b">
        <v>1</v>
      </c>
      <c r="N3273" t="s">
        <v>8269</v>
      </c>
      <c r="O3273">
        <f>ROUND(E3273/D3273*100,0)</f>
        <v>100</v>
      </c>
      <c r="P3273">
        <f>IFERROR(ROUND(E3273/L3273,2),"N/A")</f>
        <v>33.33</v>
      </c>
      <c r="Q3273" s="10" t="s">
        <v>8315</v>
      </c>
      <c r="R3273" t="s">
        <v>8316</v>
      </c>
      <c r="S3273" s="15">
        <f t="shared" si="120"/>
        <v>41836.471180555556</v>
      </c>
      <c r="T3273">
        <f t="shared" si="121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1500</v>
      </c>
      <c r="E3274" s="8">
        <v>2560</v>
      </c>
      <c r="F3274" t="s">
        <v>8218</v>
      </c>
      <c r="G3274" t="s">
        <v>8223</v>
      </c>
      <c r="H3274" t="s">
        <v>8245</v>
      </c>
      <c r="I3274">
        <v>1446759880</v>
      </c>
      <c r="J3274">
        <v>1444164280</v>
      </c>
      <c r="K3274" t="b">
        <v>0</v>
      </c>
      <c r="L3274">
        <v>57</v>
      </c>
      <c r="M3274" t="b">
        <v>1</v>
      </c>
      <c r="N3274" t="s">
        <v>8269</v>
      </c>
      <c r="O3274">
        <f>ROUND(E3274/D3274*100,0)</f>
        <v>171</v>
      </c>
      <c r="P3274">
        <f>IFERROR(ROUND(E3274/L3274,2),"N/A")</f>
        <v>44.91</v>
      </c>
      <c r="Q3274" s="10" t="s">
        <v>8315</v>
      </c>
      <c r="R3274" t="s">
        <v>8316</v>
      </c>
      <c r="S3274" s="15">
        <f t="shared" si="120"/>
        <v>42283.864351851851</v>
      </c>
      <c r="T3274">
        <f t="shared" si="121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1500</v>
      </c>
      <c r="E3275" s="8">
        <v>2616</v>
      </c>
      <c r="F3275" t="s">
        <v>8218</v>
      </c>
      <c r="G3275" t="s">
        <v>8224</v>
      </c>
      <c r="H3275" t="s">
        <v>8246</v>
      </c>
      <c r="I3275">
        <v>1459702800</v>
      </c>
      <c r="J3275">
        <v>1457690386</v>
      </c>
      <c r="K3275" t="b">
        <v>0</v>
      </c>
      <c r="L3275">
        <v>38</v>
      </c>
      <c r="M3275" t="b">
        <v>1</v>
      </c>
      <c r="N3275" t="s">
        <v>8269</v>
      </c>
      <c r="O3275">
        <f>ROUND(E3275/D3275*100,0)</f>
        <v>174</v>
      </c>
      <c r="P3275">
        <f>IFERROR(ROUND(E3275/L3275,2),"N/A")</f>
        <v>68.84</v>
      </c>
      <c r="Q3275" s="10" t="s">
        <v>8315</v>
      </c>
      <c r="R3275" t="s">
        <v>8316</v>
      </c>
      <c r="S3275" s="15">
        <f t="shared" si="120"/>
        <v>42440.416504629626</v>
      </c>
      <c r="T3275">
        <f t="shared" si="121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1500</v>
      </c>
      <c r="E3276" s="8">
        <v>1510</v>
      </c>
      <c r="F3276" t="s">
        <v>8218</v>
      </c>
      <c r="G3276" t="s">
        <v>8223</v>
      </c>
      <c r="H3276" t="s">
        <v>8245</v>
      </c>
      <c r="I3276">
        <v>1404273540</v>
      </c>
      <c r="J3276">
        <v>1400272580</v>
      </c>
      <c r="K3276" t="b">
        <v>0</v>
      </c>
      <c r="L3276">
        <v>20</v>
      </c>
      <c r="M3276" t="b">
        <v>1</v>
      </c>
      <c r="N3276" t="s">
        <v>8269</v>
      </c>
      <c r="O3276">
        <f>ROUND(E3276/D3276*100,0)</f>
        <v>101</v>
      </c>
      <c r="P3276">
        <f>IFERROR(ROUND(E3276/L3276,2),"N/A")</f>
        <v>75.5</v>
      </c>
      <c r="Q3276" s="10" t="s">
        <v>8315</v>
      </c>
      <c r="R3276" t="s">
        <v>8316</v>
      </c>
      <c r="S3276" s="15">
        <f t="shared" si="120"/>
        <v>41775.858564814815</v>
      </c>
      <c r="T3276">
        <f t="shared" si="121"/>
        <v>2014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1500</v>
      </c>
      <c r="E3277" s="8">
        <v>1800</v>
      </c>
      <c r="F3277" t="s">
        <v>8218</v>
      </c>
      <c r="G3277" t="s">
        <v>8223</v>
      </c>
      <c r="H3277" t="s">
        <v>8245</v>
      </c>
      <c r="I3277">
        <v>1417101683</v>
      </c>
      <c r="J3277">
        <v>1414506083</v>
      </c>
      <c r="K3277" t="b">
        <v>0</v>
      </c>
      <c r="L3277">
        <v>31</v>
      </c>
      <c r="M3277" t="b">
        <v>1</v>
      </c>
      <c r="N3277" t="s">
        <v>8269</v>
      </c>
      <c r="O3277">
        <f>ROUND(E3277/D3277*100,0)</f>
        <v>120</v>
      </c>
      <c r="P3277">
        <f>IFERROR(ROUND(E3277/L3277,2),"N/A")</f>
        <v>58.06</v>
      </c>
      <c r="Q3277" s="10" t="s">
        <v>8315</v>
      </c>
      <c r="R3277" t="s">
        <v>8316</v>
      </c>
      <c r="S3277" s="15">
        <f t="shared" si="120"/>
        <v>41940.598182870373</v>
      </c>
      <c r="T3277">
        <f t="shared" si="121"/>
        <v>2014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1500</v>
      </c>
      <c r="E3278" s="8">
        <v>1505</v>
      </c>
      <c r="F3278" t="s">
        <v>8218</v>
      </c>
      <c r="G3278" t="s">
        <v>8224</v>
      </c>
      <c r="H3278" t="s">
        <v>8246</v>
      </c>
      <c r="I3278">
        <v>1433422793</v>
      </c>
      <c r="J3278">
        <v>1430830793</v>
      </c>
      <c r="K3278" t="b">
        <v>0</v>
      </c>
      <c r="L3278">
        <v>39</v>
      </c>
      <c r="M3278" t="b">
        <v>1</v>
      </c>
      <c r="N3278" t="s">
        <v>8269</v>
      </c>
      <c r="O3278">
        <f>ROUND(E3278/D3278*100,0)</f>
        <v>100</v>
      </c>
      <c r="P3278">
        <f>IFERROR(ROUND(E3278/L3278,2),"N/A")</f>
        <v>38.590000000000003</v>
      </c>
      <c r="Q3278" s="10" t="s">
        <v>8315</v>
      </c>
      <c r="R3278" t="s">
        <v>8316</v>
      </c>
      <c r="S3278" s="15">
        <f t="shared" si="120"/>
        <v>42129.541585648149</v>
      </c>
      <c r="T3278">
        <f t="shared" si="121"/>
        <v>2015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1500</v>
      </c>
      <c r="E3279" s="8">
        <v>1820</v>
      </c>
      <c r="F3279" t="s">
        <v>8218</v>
      </c>
      <c r="G3279" t="s">
        <v>8223</v>
      </c>
      <c r="H3279" t="s">
        <v>8245</v>
      </c>
      <c r="I3279">
        <v>1410558949</v>
      </c>
      <c r="J3279">
        <v>1409262949</v>
      </c>
      <c r="K3279" t="b">
        <v>0</v>
      </c>
      <c r="L3279">
        <v>13</v>
      </c>
      <c r="M3279" t="b">
        <v>1</v>
      </c>
      <c r="N3279" t="s">
        <v>8269</v>
      </c>
      <c r="O3279">
        <f>ROUND(E3279/D3279*100,0)</f>
        <v>121</v>
      </c>
      <c r="P3279">
        <f>IFERROR(ROUND(E3279/L3279,2),"N/A")</f>
        <v>140</v>
      </c>
      <c r="Q3279" s="10" t="s">
        <v>8315</v>
      </c>
      <c r="R3279" t="s">
        <v>8316</v>
      </c>
      <c r="S3279" s="15">
        <f t="shared" si="120"/>
        <v>41879.913761574076</v>
      </c>
      <c r="T3279">
        <f t="shared" si="121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1500</v>
      </c>
      <c r="E3280" s="8">
        <v>1668</v>
      </c>
      <c r="F3280" t="s">
        <v>8218</v>
      </c>
      <c r="G3280" t="s">
        <v>8228</v>
      </c>
      <c r="H3280" t="s">
        <v>8250</v>
      </c>
      <c r="I3280">
        <v>1455231540</v>
      </c>
      <c r="J3280">
        <v>1452614847</v>
      </c>
      <c r="K3280" t="b">
        <v>0</v>
      </c>
      <c r="L3280">
        <v>35</v>
      </c>
      <c r="M3280" t="b">
        <v>1</v>
      </c>
      <c r="N3280" t="s">
        <v>8269</v>
      </c>
      <c r="O3280">
        <f>ROUND(E3280/D3280*100,0)</f>
        <v>111</v>
      </c>
      <c r="P3280">
        <f>IFERROR(ROUND(E3280/L3280,2),"N/A")</f>
        <v>47.66</v>
      </c>
      <c r="Q3280" s="10" t="s">
        <v>8315</v>
      </c>
      <c r="R3280" t="s">
        <v>8316</v>
      </c>
      <c r="S3280" s="15">
        <f t="shared" si="120"/>
        <v>42381.671840277777</v>
      </c>
      <c r="T3280">
        <f t="shared" si="121"/>
        <v>2016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1500</v>
      </c>
      <c r="E3281" s="8">
        <v>0</v>
      </c>
      <c r="F3281" t="s">
        <v>8220</v>
      </c>
      <c r="G3281" t="s">
        <v>8223</v>
      </c>
      <c r="H3281" t="s">
        <v>8245</v>
      </c>
      <c r="I3281">
        <v>1429396200</v>
      </c>
      <c r="J3281">
        <v>1428539708</v>
      </c>
      <c r="K3281" t="b">
        <v>0</v>
      </c>
      <c r="L3281">
        <v>0</v>
      </c>
      <c r="M3281" t="b">
        <v>0</v>
      </c>
      <c r="N3281" t="s">
        <v>8269</v>
      </c>
      <c r="O3281">
        <f>ROUND(E3281/D3281*100,0)</f>
        <v>0</v>
      </c>
      <c r="P3281" t="str">
        <f>IFERROR(ROUND(E3281/L3281,2),"N/A")</f>
        <v>N/A</v>
      </c>
      <c r="Q3281" s="10" t="s">
        <v>8315</v>
      </c>
      <c r="R3281" t="s">
        <v>8316</v>
      </c>
      <c r="S3281" s="15">
        <f t="shared" si="120"/>
        <v>42103.024398148147</v>
      </c>
      <c r="T3281">
        <f t="shared" si="121"/>
        <v>2015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1500</v>
      </c>
      <c r="E3282" s="8">
        <v>427</v>
      </c>
      <c r="F3282" t="s">
        <v>8220</v>
      </c>
      <c r="G3282" t="s">
        <v>8223</v>
      </c>
      <c r="H3282" t="s">
        <v>8245</v>
      </c>
      <c r="I3282">
        <v>1432589896</v>
      </c>
      <c r="J3282">
        <v>1427405896</v>
      </c>
      <c r="K3282" t="b">
        <v>0</v>
      </c>
      <c r="L3282">
        <v>7</v>
      </c>
      <c r="M3282" t="b">
        <v>0</v>
      </c>
      <c r="N3282" t="s">
        <v>8269</v>
      </c>
      <c r="O3282">
        <f>ROUND(E3282/D3282*100,0)</f>
        <v>28</v>
      </c>
      <c r="P3282">
        <f>IFERROR(ROUND(E3282/L3282,2),"N/A")</f>
        <v>61</v>
      </c>
      <c r="Q3282" s="10" t="s">
        <v>8315</v>
      </c>
      <c r="R3282" t="s">
        <v>8316</v>
      </c>
      <c r="S3282" s="15">
        <f t="shared" si="120"/>
        <v>42089.901574074072</v>
      </c>
      <c r="T3282">
        <f t="shared" si="121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1500</v>
      </c>
      <c r="E3283" s="8">
        <v>10</v>
      </c>
      <c r="F3283" t="s">
        <v>8220</v>
      </c>
      <c r="G3283" t="s">
        <v>8224</v>
      </c>
      <c r="H3283" t="s">
        <v>8246</v>
      </c>
      <c r="I3283">
        <v>1427133600</v>
      </c>
      <c r="J3283">
        <v>1423847093</v>
      </c>
      <c r="K3283" t="b">
        <v>0</v>
      </c>
      <c r="L3283">
        <v>1</v>
      </c>
      <c r="M3283" t="b">
        <v>0</v>
      </c>
      <c r="N3283" t="s">
        <v>8269</v>
      </c>
      <c r="O3283">
        <f>ROUND(E3283/D3283*100,0)</f>
        <v>1</v>
      </c>
      <c r="P3283">
        <f>IFERROR(ROUND(E3283/L3283,2),"N/A")</f>
        <v>10</v>
      </c>
      <c r="Q3283" s="10" t="s">
        <v>8315</v>
      </c>
      <c r="R3283" t="s">
        <v>8316</v>
      </c>
      <c r="S3283" s="15">
        <f t="shared" si="120"/>
        <v>42048.711724537032</v>
      </c>
      <c r="T3283">
        <f t="shared" si="121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1500</v>
      </c>
      <c r="E3284" s="8">
        <v>270</v>
      </c>
      <c r="F3284" t="s">
        <v>8220</v>
      </c>
      <c r="G3284" t="s">
        <v>8224</v>
      </c>
      <c r="H3284" t="s">
        <v>8246</v>
      </c>
      <c r="I3284">
        <v>1405461600</v>
      </c>
      <c r="J3284">
        <v>1403562705</v>
      </c>
      <c r="K3284" t="b">
        <v>0</v>
      </c>
      <c r="L3284">
        <v>6</v>
      </c>
      <c r="M3284" t="b">
        <v>0</v>
      </c>
      <c r="N3284" t="s">
        <v>8269</v>
      </c>
      <c r="O3284">
        <f>ROUND(E3284/D3284*100,0)</f>
        <v>18</v>
      </c>
      <c r="P3284">
        <f>IFERROR(ROUND(E3284/L3284,2),"N/A")</f>
        <v>45</v>
      </c>
      <c r="Q3284" s="10" t="s">
        <v>8315</v>
      </c>
      <c r="R3284" t="s">
        <v>8316</v>
      </c>
      <c r="S3284" s="15">
        <f t="shared" si="120"/>
        <v>41813.938715277778</v>
      </c>
      <c r="T3284">
        <f t="shared" si="121"/>
        <v>2014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1500</v>
      </c>
      <c r="E3285" s="8">
        <v>1826</v>
      </c>
      <c r="F3285" t="s">
        <v>8218</v>
      </c>
      <c r="G3285" t="s">
        <v>8223</v>
      </c>
      <c r="H3285" t="s">
        <v>8245</v>
      </c>
      <c r="I3285">
        <v>1426965758</v>
      </c>
      <c r="J3285">
        <v>1424377358</v>
      </c>
      <c r="K3285" t="b">
        <v>0</v>
      </c>
      <c r="L3285">
        <v>26</v>
      </c>
      <c r="M3285" t="b">
        <v>1</v>
      </c>
      <c r="N3285" t="s">
        <v>8269</v>
      </c>
      <c r="O3285">
        <f>ROUND(E3285/D3285*100,0)</f>
        <v>122</v>
      </c>
      <c r="P3285">
        <f>IFERROR(ROUND(E3285/L3285,2),"N/A")</f>
        <v>70.23</v>
      </c>
      <c r="Q3285" s="10" t="s">
        <v>8315</v>
      </c>
      <c r="R3285" t="s">
        <v>8316</v>
      </c>
      <c r="S3285" s="15">
        <f t="shared" si="120"/>
        <v>42054.849050925928</v>
      </c>
      <c r="T3285">
        <f t="shared" si="121"/>
        <v>2015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1500</v>
      </c>
      <c r="E3286" s="8">
        <v>2102</v>
      </c>
      <c r="F3286" t="s">
        <v>8218</v>
      </c>
      <c r="G3286" t="s">
        <v>8223</v>
      </c>
      <c r="H3286" t="s">
        <v>8245</v>
      </c>
      <c r="I3286">
        <v>1427860740</v>
      </c>
      <c r="J3286">
        <v>1424727712</v>
      </c>
      <c r="K3286" t="b">
        <v>0</v>
      </c>
      <c r="L3286">
        <v>34</v>
      </c>
      <c r="M3286" t="b">
        <v>1</v>
      </c>
      <c r="N3286" t="s">
        <v>8269</v>
      </c>
      <c r="O3286">
        <f>ROUND(E3286/D3286*100,0)</f>
        <v>140</v>
      </c>
      <c r="P3286">
        <f>IFERROR(ROUND(E3286/L3286,2),"N/A")</f>
        <v>61.82</v>
      </c>
      <c r="Q3286" s="10" t="s">
        <v>8315</v>
      </c>
      <c r="R3286" t="s">
        <v>8316</v>
      </c>
      <c r="S3286" s="15">
        <f t="shared" si="120"/>
        <v>42058.904074074075</v>
      </c>
      <c r="T3286">
        <f t="shared" si="121"/>
        <v>2015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1500</v>
      </c>
      <c r="E3287" s="8">
        <v>1788.57</v>
      </c>
      <c r="F3287" t="s">
        <v>8218</v>
      </c>
      <c r="G3287" t="s">
        <v>8223</v>
      </c>
      <c r="H3287" t="s">
        <v>8245</v>
      </c>
      <c r="I3287">
        <v>1405614823</v>
      </c>
      <c r="J3287">
        <v>1403022823</v>
      </c>
      <c r="K3287" t="b">
        <v>0</v>
      </c>
      <c r="L3287">
        <v>37</v>
      </c>
      <c r="M3287" t="b">
        <v>1</v>
      </c>
      <c r="N3287" t="s">
        <v>8269</v>
      </c>
      <c r="O3287">
        <f>ROUND(E3287/D3287*100,0)</f>
        <v>119</v>
      </c>
      <c r="P3287">
        <f>IFERROR(ROUND(E3287/L3287,2),"N/A")</f>
        <v>48.34</v>
      </c>
      <c r="Q3287" s="10" t="s">
        <v>8315</v>
      </c>
      <c r="R3287" t="s">
        <v>8316</v>
      </c>
      <c r="S3287" s="15">
        <f t="shared" si="120"/>
        <v>41807.690081018518</v>
      </c>
      <c r="T3287">
        <f t="shared" si="121"/>
        <v>2014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</v>
      </c>
      <c r="E3288" s="8">
        <v>0</v>
      </c>
      <c r="F3288" t="s">
        <v>8220</v>
      </c>
      <c r="G3288" t="s">
        <v>8223</v>
      </c>
      <c r="H3288" t="s">
        <v>8245</v>
      </c>
      <c r="I3288">
        <v>1439581080</v>
      </c>
      <c r="J3288">
        <v>1435709765</v>
      </c>
      <c r="K3288" t="b">
        <v>0</v>
      </c>
      <c r="L3288">
        <v>0</v>
      </c>
      <c r="M3288" t="b">
        <v>0</v>
      </c>
      <c r="N3288" t="s">
        <v>8269</v>
      </c>
      <c r="O3288">
        <f>ROUND(E3288/D3288*100,0)</f>
        <v>0</v>
      </c>
      <c r="P3288" t="str">
        <f>IFERROR(ROUND(E3288/L3288,2),"N/A")</f>
        <v>N/A</v>
      </c>
      <c r="Q3288" s="10" t="s">
        <v>8315</v>
      </c>
      <c r="R3288" t="s">
        <v>8316</v>
      </c>
      <c r="S3288" s="15">
        <f t="shared" si="120"/>
        <v>42186.01116898148</v>
      </c>
      <c r="T3288">
        <f t="shared" si="121"/>
        <v>2015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1500</v>
      </c>
      <c r="E3289" s="8">
        <v>173</v>
      </c>
      <c r="F3289" t="s">
        <v>8220</v>
      </c>
      <c r="G3289" t="s">
        <v>8224</v>
      </c>
      <c r="H3289" t="s">
        <v>8246</v>
      </c>
      <c r="I3289">
        <v>1434063600</v>
      </c>
      <c r="J3289">
        <v>1430405903</v>
      </c>
      <c r="K3289" t="b">
        <v>0</v>
      </c>
      <c r="L3289">
        <v>7</v>
      </c>
      <c r="M3289" t="b">
        <v>0</v>
      </c>
      <c r="N3289" t="s">
        <v>8269</v>
      </c>
      <c r="O3289">
        <f>ROUND(E3289/D3289*100,0)</f>
        <v>12</v>
      </c>
      <c r="P3289">
        <f>IFERROR(ROUND(E3289/L3289,2),"N/A")</f>
        <v>24.71</v>
      </c>
      <c r="Q3289" s="10" t="s">
        <v>8315</v>
      </c>
      <c r="R3289" t="s">
        <v>8316</v>
      </c>
      <c r="S3289" s="15">
        <f t="shared" si="120"/>
        <v>42124.623877314814</v>
      </c>
      <c r="T3289">
        <f t="shared" si="121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1500</v>
      </c>
      <c r="E3290" s="8">
        <v>1010</v>
      </c>
      <c r="F3290" t="s">
        <v>8220</v>
      </c>
      <c r="G3290" t="s">
        <v>8224</v>
      </c>
      <c r="H3290" t="s">
        <v>8246</v>
      </c>
      <c r="I3290">
        <v>1435325100</v>
      </c>
      <c r="J3290">
        <v>1432072893</v>
      </c>
      <c r="K3290" t="b">
        <v>0</v>
      </c>
      <c r="L3290">
        <v>16</v>
      </c>
      <c r="M3290" t="b">
        <v>0</v>
      </c>
      <c r="N3290" t="s">
        <v>8269</v>
      </c>
      <c r="O3290">
        <f>ROUND(E3290/D3290*100,0)</f>
        <v>67</v>
      </c>
      <c r="P3290">
        <f>IFERROR(ROUND(E3290/L3290,2),"N/A")</f>
        <v>63.13</v>
      </c>
      <c r="Q3290" s="10" t="s">
        <v>8315</v>
      </c>
      <c r="R3290" t="s">
        <v>8316</v>
      </c>
      <c r="S3290" s="15">
        <f t="shared" si="120"/>
        <v>42143.917743055557</v>
      </c>
      <c r="T3290">
        <f t="shared" si="121"/>
        <v>2015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1500</v>
      </c>
      <c r="E3291" s="8">
        <v>5</v>
      </c>
      <c r="F3291" t="s">
        <v>8220</v>
      </c>
      <c r="G3291" t="s">
        <v>8224</v>
      </c>
      <c r="H3291" t="s">
        <v>8246</v>
      </c>
      <c r="I3291">
        <v>1464824309</v>
      </c>
      <c r="J3291">
        <v>1462232309</v>
      </c>
      <c r="K3291" t="b">
        <v>0</v>
      </c>
      <c r="L3291">
        <v>1</v>
      </c>
      <c r="M3291" t="b">
        <v>0</v>
      </c>
      <c r="N3291" t="s">
        <v>8269</v>
      </c>
      <c r="O3291">
        <f>ROUND(E3291/D3291*100,0)</f>
        <v>0</v>
      </c>
      <c r="P3291">
        <f>IFERROR(ROUND(E3291/L3291,2),"N/A")</f>
        <v>5</v>
      </c>
      <c r="Q3291" s="10" t="s">
        <v>8315</v>
      </c>
      <c r="R3291" t="s">
        <v>8316</v>
      </c>
      <c r="S3291" s="15">
        <f t="shared" si="120"/>
        <v>42492.98505787037</v>
      </c>
      <c r="T3291">
        <f t="shared" si="121"/>
        <v>2016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1500</v>
      </c>
      <c r="E3292" s="8">
        <v>95</v>
      </c>
      <c r="F3292" t="s">
        <v>8220</v>
      </c>
      <c r="G3292" t="s">
        <v>8224</v>
      </c>
      <c r="H3292" t="s">
        <v>8246</v>
      </c>
      <c r="I3292">
        <v>1415404800</v>
      </c>
      <c r="J3292">
        <v>1412809644</v>
      </c>
      <c r="K3292" t="b">
        <v>0</v>
      </c>
      <c r="L3292">
        <v>10</v>
      </c>
      <c r="M3292" t="b">
        <v>0</v>
      </c>
      <c r="N3292" t="s">
        <v>8269</v>
      </c>
      <c r="O3292">
        <f>ROUND(E3292/D3292*100,0)</f>
        <v>6</v>
      </c>
      <c r="P3292">
        <f>IFERROR(ROUND(E3292/L3292,2),"N/A")</f>
        <v>9.5</v>
      </c>
      <c r="Q3292" s="10" t="s">
        <v>8315</v>
      </c>
      <c r="R3292" t="s">
        <v>8316</v>
      </c>
      <c r="S3292" s="15">
        <f t="shared" si="120"/>
        <v>41920.963472222218</v>
      </c>
      <c r="T3292">
        <f t="shared" si="121"/>
        <v>2014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1500</v>
      </c>
      <c r="E3293" s="8">
        <v>32</v>
      </c>
      <c r="F3293" t="s">
        <v>8220</v>
      </c>
      <c r="G3293" t="s">
        <v>8223</v>
      </c>
      <c r="H3293" t="s">
        <v>8245</v>
      </c>
      <c r="I3293">
        <v>1440813413</v>
      </c>
      <c r="J3293">
        <v>1439517413</v>
      </c>
      <c r="K3293" t="b">
        <v>0</v>
      </c>
      <c r="L3293">
        <v>4</v>
      </c>
      <c r="M3293" t="b">
        <v>0</v>
      </c>
      <c r="N3293" t="s">
        <v>8269</v>
      </c>
      <c r="O3293">
        <f>ROUND(E3293/D3293*100,0)</f>
        <v>2</v>
      </c>
      <c r="P3293">
        <f>IFERROR(ROUND(E3293/L3293,2),"N/A")</f>
        <v>8</v>
      </c>
      <c r="Q3293" s="10" t="s">
        <v>8315</v>
      </c>
      <c r="R3293" t="s">
        <v>8316</v>
      </c>
      <c r="S3293" s="15">
        <f t="shared" si="120"/>
        <v>42230.08116898148</v>
      </c>
      <c r="T3293">
        <f t="shared" si="121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1500</v>
      </c>
      <c r="E3294" s="8">
        <v>130</v>
      </c>
      <c r="F3294" t="s">
        <v>8220</v>
      </c>
      <c r="G3294" t="s">
        <v>8224</v>
      </c>
      <c r="H3294" t="s">
        <v>8246</v>
      </c>
      <c r="I3294">
        <v>1475877108</v>
      </c>
      <c r="J3294">
        <v>1473285108</v>
      </c>
      <c r="K3294" t="b">
        <v>0</v>
      </c>
      <c r="L3294">
        <v>4</v>
      </c>
      <c r="M3294" t="b">
        <v>0</v>
      </c>
      <c r="N3294" t="s">
        <v>8269</v>
      </c>
      <c r="O3294">
        <f>ROUND(E3294/D3294*100,0)</f>
        <v>9</v>
      </c>
      <c r="P3294">
        <f>IFERROR(ROUND(E3294/L3294,2),"N/A")</f>
        <v>32.5</v>
      </c>
      <c r="Q3294" s="10" t="s">
        <v>8315</v>
      </c>
      <c r="R3294" t="s">
        <v>8316</v>
      </c>
      <c r="S3294" s="15">
        <f t="shared" si="120"/>
        <v>42620.91097222222</v>
      </c>
      <c r="T3294">
        <f t="shared" si="121"/>
        <v>2016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1500</v>
      </c>
      <c r="E3295" s="8">
        <v>1</v>
      </c>
      <c r="F3295" t="s">
        <v>8220</v>
      </c>
      <c r="G3295" t="s">
        <v>8223</v>
      </c>
      <c r="H3295" t="s">
        <v>8245</v>
      </c>
      <c r="I3295">
        <v>1414077391</v>
      </c>
      <c r="J3295">
        <v>1411485391</v>
      </c>
      <c r="K3295" t="b">
        <v>0</v>
      </c>
      <c r="L3295">
        <v>1</v>
      </c>
      <c r="M3295" t="b">
        <v>0</v>
      </c>
      <c r="N3295" t="s">
        <v>8269</v>
      </c>
      <c r="O3295">
        <f>ROUND(E3295/D3295*100,0)</f>
        <v>0</v>
      </c>
      <c r="P3295">
        <f>IFERROR(ROUND(E3295/L3295,2),"N/A")</f>
        <v>1</v>
      </c>
      <c r="Q3295" s="10" t="s">
        <v>8315</v>
      </c>
      <c r="R3295" t="s">
        <v>8316</v>
      </c>
      <c r="S3295" s="15">
        <f t="shared" si="120"/>
        <v>41905.636469907404</v>
      </c>
      <c r="T3295">
        <f t="shared" si="121"/>
        <v>2014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1500</v>
      </c>
      <c r="E3296" s="8">
        <v>795</v>
      </c>
      <c r="F3296" t="s">
        <v>8220</v>
      </c>
      <c r="G3296" t="s">
        <v>8223</v>
      </c>
      <c r="H3296" t="s">
        <v>8245</v>
      </c>
      <c r="I3296">
        <v>1467575940</v>
      </c>
      <c r="J3296">
        <v>1465856639</v>
      </c>
      <c r="K3296" t="b">
        <v>0</v>
      </c>
      <c r="L3296">
        <v>9</v>
      </c>
      <c r="M3296" t="b">
        <v>0</v>
      </c>
      <c r="N3296" t="s">
        <v>8269</v>
      </c>
      <c r="O3296">
        <f>ROUND(E3296/D3296*100,0)</f>
        <v>53</v>
      </c>
      <c r="P3296">
        <f>IFERROR(ROUND(E3296/L3296,2),"N/A")</f>
        <v>88.33</v>
      </c>
      <c r="Q3296" s="10" t="s">
        <v>8315</v>
      </c>
      <c r="R3296" t="s">
        <v>8316</v>
      </c>
      <c r="S3296" s="15">
        <f t="shared" si="120"/>
        <v>42534.933321759265</v>
      </c>
      <c r="T3296">
        <f t="shared" si="121"/>
        <v>2016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1500</v>
      </c>
      <c r="E3297" s="8">
        <v>3</v>
      </c>
      <c r="F3297" t="s">
        <v>8220</v>
      </c>
      <c r="G3297" t="s">
        <v>8223</v>
      </c>
      <c r="H3297" t="s">
        <v>8245</v>
      </c>
      <c r="I3297">
        <v>1452234840</v>
      </c>
      <c r="J3297">
        <v>1450619123</v>
      </c>
      <c r="K3297" t="b">
        <v>0</v>
      </c>
      <c r="L3297">
        <v>3</v>
      </c>
      <c r="M3297" t="b">
        <v>0</v>
      </c>
      <c r="N3297" t="s">
        <v>8269</v>
      </c>
      <c r="O3297">
        <f>ROUND(E3297/D3297*100,0)</f>
        <v>0</v>
      </c>
      <c r="P3297">
        <f>IFERROR(ROUND(E3297/L3297,2),"N/A")</f>
        <v>1</v>
      </c>
      <c r="Q3297" s="10" t="s">
        <v>8315</v>
      </c>
      <c r="R3297" t="s">
        <v>8316</v>
      </c>
      <c r="S3297" s="15">
        <f t="shared" si="120"/>
        <v>42358.573182870372</v>
      </c>
      <c r="T3297">
        <f t="shared" si="121"/>
        <v>2015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1551</v>
      </c>
      <c r="E3298" s="8">
        <v>1686</v>
      </c>
      <c r="F3298" t="s">
        <v>8218</v>
      </c>
      <c r="G3298" t="s">
        <v>8223</v>
      </c>
      <c r="H3298" t="s">
        <v>8245</v>
      </c>
      <c r="I3298">
        <v>1464904800</v>
      </c>
      <c r="J3298">
        <v>1463852904</v>
      </c>
      <c r="K3298" t="b">
        <v>0</v>
      </c>
      <c r="L3298">
        <v>49</v>
      </c>
      <c r="M3298" t="b">
        <v>1</v>
      </c>
      <c r="N3298" t="s">
        <v>8269</v>
      </c>
      <c r="O3298">
        <f>ROUND(E3298/D3298*100,0)</f>
        <v>109</v>
      </c>
      <c r="P3298">
        <f>IFERROR(ROUND(E3298/L3298,2),"N/A")</f>
        <v>34.409999999999997</v>
      </c>
      <c r="Q3298" s="10" t="s">
        <v>8315</v>
      </c>
      <c r="R3298" t="s">
        <v>8316</v>
      </c>
      <c r="S3298" s="15">
        <f t="shared" si="120"/>
        <v>42511.741944444439</v>
      </c>
      <c r="T3298">
        <f t="shared" si="121"/>
        <v>2016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1600</v>
      </c>
      <c r="E3299" s="8">
        <v>1647</v>
      </c>
      <c r="F3299" t="s">
        <v>8218</v>
      </c>
      <c r="G3299" t="s">
        <v>8224</v>
      </c>
      <c r="H3299" t="s">
        <v>8246</v>
      </c>
      <c r="I3299">
        <v>1480613982</v>
      </c>
      <c r="J3299">
        <v>1478018382</v>
      </c>
      <c r="K3299" t="b">
        <v>0</v>
      </c>
      <c r="L3299">
        <v>69</v>
      </c>
      <c r="M3299" t="b">
        <v>1</v>
      </c>
      <c r="N3299" t="s">
        <v>8269</v>
      </c>
      <c r="O3299">
        <f>ROUND(E3299/D3299*100,0)</f>
        <v>103</v>
      </c>
      <c r="P3299">
        <f>IFERROR(ROUND(E3299/L3299,2),"N/A")</f>
        <v>23.87</v>
      </c>
      <c r="Q3299" s="10" t="s">
        <v>8315</v>
      </c>
      <c r="R3299" t="s">
        <v>8316</v>
      </c>
      <c r="S3299" s="15">
        <f t="shared" si="120"/>
        <v>42675.694236111114</v>
      </c>
      <c r="T3299">
        <f t="shared" si="121"/>
        <v>2016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1600</v>
      </c>
      <c r="E3300" s="8">
        <v>2015</v>
      </c>
      <c r="F3300" t="s">
        <v>8218</v>
      </c>
      <c r="G3300" t="s">
        <v>8223</v>
      </c>
      <c r="H3300" t="s">
        <v>8245</v>
      </c>
      <c r="I3300">
        <v>1472952982</v>
      </c>
      <c r="J3300">
        <v>1470792982</v>
      </c>
      <c r="K3300" t="b">
        <v>0</v>
      </c>
      <c r="L3300">
        <v>36</v>
      </c>
      <c r="M3300" t="b">
        <v>1</v>
      </c>
      <c r="N3300" t="s">
        <v>8269</v>
      </c>
      <c r="O3300">
        <f>ROUND(E3300/D3300*100,0)</f>
        <v>126</v>
      </c>
      <c r="P3300">
        <f>IFERROR(ROUND(E3300/L3300,2),"N/A")</f>
        <v>55.97</v>
      </c>
      <c r="Q3300" s="10" t="s">
        <v>8315</v>
      </c>
      <c r="R3300" t="s">
        <v>8316</v>
      </c>
      <c r="S3300" s="15">
        <f t="shared" si="120"/>
        <v>42592.066921296297</v>
      </c>
      <c r="T3300">
        <f t="shared" si="121"/>
        <v>2016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1600</v>
      </c>
      <c r="E3301" s="8">
        <v>170</v>
      </c>
      <c r="F3301" t="s">
        <v>8220</v>
      </c>
      <c r="G3301" t="s">
        <v>8223</v>
      </c>
      <c r="H3301" t="s">
        <v>8245</v>
      </c>
      <c r="I3301">
        <v>1402979778</v>
      </c>
      <c r="J3301">
        <v>1401770178</v>
      </c>
      <c r="K3301" t="b">
        <v>0</v>
      </c>
      <c r="L3301">
        <v>4</v>
      </c>
      <c r="M3301" t="b">
        <v>0</v>
      </c>
      <c r="N3301" t="s">
        <v>8269</v>
      </c>
      <c r="O3301">
        <f>ROUND(E3301/D3301*100,0)</f>
        <v>11</v>
      </c>
      <c r="P3301">
        <f>IFERROR(ROUND(E3301/L3301,2),"N/A")</f>
        <v>42.5</v>
      </c>
      <c r="Q3301" s="10" t="s">
        <v>8315</v>
      </c>
      <c r="R3301" t="s">
        <v>8316</v>
      </c>
      <c r="S3301" s="15">
        <f t="shared" si="120"/>
        <v>41793.191875000004</v>
      </c>
      <c r="T3301">
        <f t="shared" si="121"/>
        <v>2014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1600</v>
      </c>
      <c r="E3302" s="8">
        <v>204</v>
      </c>
      <c r="F3302" t="s">
        <v>8220</v>
      </c>
      <c r="G3302" t="s">
        <v>8223</v>
      </c>
      <c r="H3302" t="s">
        <v>8245</v>
      </c>
      <c r="I3302">
        <v>1421410151</v>
      </c>
      <c r="J3302">
        <v>1418818151</v>
      </c>
      <c r="K3302" t="b">
        <v>0</v>
      </c>
      <c r="L3302">
        <v>8</v>
      </c>
      <c r="M3302" t="b">
        <v>0</v>
      </c>
      <c r="N3302" t="s">
        <v>8269</v>
      </c>
      <c r="O3302">
        <f>ROUND(E3302/D3302*100,0)</f>
        <v>13</v>
      </c>
      <c r="P3302">
        <f>IFERROR(ROUND(E3302/L3302,2),"N/A")</f>
        <v>25.5</v>
      </c>
      <c r="Q3302" s="10" t="s">
        <v>8315</v>
      </c>
      <c r="R3302" t="s">
        <v>8316</v>
      </c>
      <c r="S3302" s="15">
        <f t="shared" si="120"/>
        <v>41990.506377314814</v>
      </c>
      <c r="T3302">
        <f t="shared" si="121"/>
        <v>2014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1650</v>
      </c>
      <c r="E3303" s="8">
        <v>1660</v>
      </c>
      <c r="F3303" t="s">
        <v>8218</v>
      </c>
      <c r="G3303" t="s">
        <v>8223</v>
      </c>
      <c r="H3303" t="s">
        <v>8245</v>
      </c>
      <c r="I3303">
        <v>1454431080</v>
      </c>
      <c r="J3303">
        <v>1451839080</v>
      </c>
      <c r="K3303" t="b">
        <v>0</v>
      </c>
      <c r="L3303">
        <v>30</v>
      </c>
      <c r="M3303" t="b">
        <v>1</v>
      </c>
      <c r="N3303" t="s">
        <v>8269</v>
      </c>
      <c r="O3303">
        <f>ROUND(E3303/D3303*100,0)</f>
        <v>101</v>
      </c>
      <c r="P3303">
        <f>IFERROR(ROUND(E3303/L3303,2),"N/A")</f>
        <v>55.33</v>
      </c>
      <c r="Q3303" s="10" t="s">
        <v>8315</v>
      </c>
      <c r="R3303" t="s">
        <v>8316</v>
      </c>
      <c r="S3303" s="15">
        <f t="shared" si="120"/>
        <v>42372.693055555559</v>
      </c>
      <c r="T3303">
        <f t="shared" si="121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1650</v>
      </c>
      <c r="E3304" s="8">
        <v>1690</v>
      </c>
      <c r="F3304" t="s">
        <v>8218</v>
      </c>
      <c r="G3304" t="s">
        <v>8228</v>
      </c>
      <c r="H3304" t="s">
        <v>8250</v>
      </c>
      <c r="I3304">
        <v>1464471840</v>
      </c>
      <c r="J3304">
        <v>1459309704</v>
      </c>
      <c r="K3304" t="b">
        <v>0</v>
      </c>
      <c r="L3304">
        <v>42</v>
      </c>
      <c r="M3304" t="b">
        <v>1</v>
      </c>
      <c r="N3304" t="s">
        <v>8269</v>
      </c>
      <c r="O3304">
        <f>ROUND(E3304/D3304*100,0)</f>
        <v>102</v>
      </c>
      <c r="P3304">
        <f>IFERROR(ROUND(E3304/L3304,2),"N/A")</f>
        <v>40.24</v>
      </c>
      <c r="Q3304" s="10" t="s">
        <v>8315</v>
      </c>
      <c r="R3304" t="s">
        <v>8316</v>
      </c>
      <c r="S3304" s="15">
        <f t="shared" si="120"/>
        <v>42459.15861111111</v>
      </c>
      <c r="T3304">
        <f t="shared" si="121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1650</v>
      </c>
      <c r="E3305" s="8">
        <v>1669</v>
      </c>
      <c r="F3305" t="s">
        <v>8218</v>
      </c>
      <c r="G3305" t="s">
        <v>8224</v>
      </c>
      <c r="H3305" t="s">
        <v>8246</v>
      </c>
      <c r="I3305">
        <v>1484740918</v>
      </c>
      <c r="J3305">
        <v>1483012918</v>
      </c>
      <c r="K3305" t="b">
        <v>0</v>
      </c>
      <c r="L3305">
        <v>37</v>
      </c>
      <c r="M3305" t="b">
        <v>1</v>
      </c>
      <c r="N3305" t="s">
        <v>8269</v>
      </c>
      <c r="O3305">
        <f>ROUND(E3305/D3305*100,0)</f>
        <v>101</v>
      </c>
      <c r="P3305">
        <f>IFERROR(ROUND(E3305/L3305,2),"N/A")</f>
        <v>45.11</v>
      </c>
      <c r="Q3305" s="10" t="s">
        <v>8315</v>
      </c>
      <c r="R3305" t="s">
        <v>8316</v>
      </c>
      <c r="S3305" s="15">
        <f t="shared" si="120"/>
        <v>42733.50136574074</v>
      </c>
      <c r="T3305">
        <f t="shared" si="121"/>
        <v>2016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1650</v>
      </c>
      <c r="E3306" s="8">
        <v>69</v>
      </c>
      <c r="F3306" t="s">
        <v>8220</v>
      </c>
      <c r="G3306" t="s">
        <v>8224</v>
      </c>
      <c r="H3306" t="s">
        <v>8246</v>
      </c>
      <c r="I3306">
        <v>1456934893</v>
      </c>
      <c r="J3306">
        <v>1454342893</v>
      </c>
      <c r="K3306" t="b">
        <v>0</v>
      </c>
      <c r="L3306">
        <v>3</v>
      </c>
      <c r="M3306" t="b">
        <v>0</v>
      </c>
      <c r="N3306" t="s">
        <v>8269</v>
      </c>
      <c r="O3306">
        <f>ROUND(E3306/D3306*100,0)</f>
        <v>4</v>
      </c>
      <c r="P3306">
        <f>IFERROR(ROUND(E3306/L3306,2),"N/A")</f>
        <v>23</v>
      </c>
      <c r="Q3306" s="10" t="s">
        <v>8315</v>
      </c>
      <c r="R3306" t="s">
        <v>8316</v>
      </c>
      <c r="S3306" s="15">
        <f t="shared" si="120"/>
        <v>42401.672372685185</v>
      </c>
      <c r="T3306">
        <f t="shared" si="121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1700</v>
      </c>
      <c r="E3307" s="8">
        <v>1870</v>
      </c>
      <c r="F3307" t="s">
        <v>8218</v>
      </c>
      <c r="G3307" t="s">
        <v>8224</v>
      </c>
      <c r="H3307" t="s">
        <v>8246</v>
      </c>
      <c r="I3307">
        <v>1444172340</v>
      </c>
      <c r="J3307">
        <v>1441822828</v>
      </c>
      <c r="K3307" t="b">
        <v>0</v>
      </c>
      <c r="L3307">
        <v>52</v>
      </c>
      <c r="M3307" t="b">
        <v>1</v>
      </c>
      <c r="N3307" t="s">
        <v>8269</v>
      </c>
      <c r="O3307">
        <f>ROUND(E3307/D3307*100,0)</f>
        <v>110</v>
      </c>
      <c r="P3307">
        <f>IFERROR(ROUND(E3307/L3307,2),"N/A")</f>
        <v>35.96</v>
      </c>
      <c r="Q3307" s="10" t="s">
        <v>8315</v>
      </c>
      <c r="R3307" t="s">
        <v>8316</v>
      </c>
      <c r="S3307" s="15">
        <f t="shared" si="120"/>
        <v>42256.764212962968</v>
      </c>
      <c r="T3307">
        <f t="shared" si="121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1700</v>
      </c>
      <c r="E3308" s="8">
        <v>1700.01</v>
      </c>
      <c r="F3308" t="s">
        <v>8218</v>
      </c>
      <c r="G3308" t="s">
        <v>8223</v>
      </c>
      <c r="H3308" t="s">
        <v>8245</v>
      </c>
      <c r="I3308">
        <v>1414284180</v>
      </c>
      <c r="J3308">
        <v>1410558948</v>
      </c>
      <c r="K3308" t="b">
        <v>0</v>
      </c>
      <c r="L3308">
        <v>45</v>
      </c>
      <c r="M3308" t="b">
        <v>1</v>
      </c>
      <c r="N3308" t="s">
        <v>8269</v>
      </c>
      <c r="O3308">
        <f>ROUND(E3308/D3308*100,0)</f>
        <v>100</v>
      </c>
      <c r="P3308">
        <f>IFERROR(ROUND(E3308/L3308,2),"N/A")</f>
        <v>37.78</v>
      </c>
      <c r="Q3308" s="10" t="s">
        <v>8315</v>
      </c>
      <c r="R3308" t="s">
        <v>8316</v>
      </c>
      <c r="S3308" s="15">
        <f t="shared" si="120"/>
        <v>41894.91375</v>
      </c>
      <c r="T3308">
        <f t="shared" si="121"/>
        <v>2014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1700</v>
      </c>
      <c r="E3309" s="8">
        <v>410</v>
      </c>
      <c r="F3309" t="s">
        <v>8220</v>
      </c>
      <c r="G3309" t="s">
        <v>8223</v>
      </c>
      <c r="H3309" t="s">
        <v>8245</v>
      </c>
      <c r="I3309">
        <v>1488783507</v>
      </c>
      <c r="J3309">
        <v>1486191507</v>
      </c>
      <c r="K3309" t="b">
        <v>0</v>
      </c>
      <c r="L3309">
        <v>10</v>
      </c>
      <c r="M3309" t="b">
        <v>0</v>
      </c>
      <c r="N3309" t="s">
        <v>8269</v>
      </c>
      <c r="O3309">
        <f>ROUND(E3309/D3309*100,0)</f>
        <v>24</v>
      </c>
      <c r="P3309">
        <f>IFERROR(ROUND(E3309/L3309,2),"N/A")</f>
        <v>41</v>
      </c>
      <c r="Q3309" s="10" t="s">
        <v>8315</v>
      </c>
      <c r="R3309" t="s">
        <v>8316</v>
      </c>
      <c r="S3309" s="15">
        <f t="shared" si="120"/>
        <v>42770.290590277778</v>
      </c>
      <c r="T3309">
        <f t="shared" si="121"/>
        <v>2017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1750</v>
      </c>
      <c r="E3310" s="8">
        <v>2210</v>
      </c>
      <c r="F3310" t="s">
        <v>8218</v>
      </c>
      <c r="G3310" t="s">
        <v>8224</v>
      </c>
      <c r="H3310" t="s">
        <v>8246</v>
      </c>
      <c r="I3310">
        <v>1462879020</v>
      </c>
      <c r="J3310">
        <v>1461941527</v>
      </c>
      <c r="K3310" t="b">
        <v>0</v>
      </c>
      <c r="L3310">
        <v>15</v>
      </c>
      <c r="M3310" t="b">
        <v>1</v>
      </c>
      <c r="N3310" t="s">
        <v>8269</v>
      </c>
      <c r="O3310">
        <f>ROUND(E3310/D3310*100,0)</f>
        <v>126</v>
      </c>
      <c r="P3310">
        <f>IFERROR(ROUND(E3310/L3310,2),"N/A")</f>
        <v>147.33000000000001</v>
      </c>
      <c r="Q3310" s="10" t="s">
        <v>8315</v>
      </c>
      <c r="R3310" t="s">
        <v>8316</v>
      </c>
      <c r="S3310" s="15">
        <f t="shared" si="120"/>
        <v>42489.619525462964</v>
      </c>
      <c r="T3310">
        <f t="shared" si="121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1750</v>
      </c>
      <c r="E3311" s="8">
        <v>1955</v>
      </c>
      <c r="F3311" t="s">
        <v>8218</v>
      </c>
      <c r="G3311" t="s">
        <v>8223</v>
      </c>
      <c r="H3311" t="s">
        <v>8245</v>
      </c>
      <c r="I3311">
        <v>1466707620</v>
      </c>
      <c r="J3311">
        <v>1464979620</v>
      </c>
      <c r="K3311" t="b">
        <v>0</v>
      </c>
      <c r="L3311">
        <v>30</v>
      </c>
      <c r="M3311" t="b">
        <v>1</v>
      </c>
      <c r="N3311" t="s">
        <v>8269</v>
      </c>
      <c r="O3311">
        <f>ROUND(E3311/D3311*100,0)</f>
        <v>112</v>
      </c>
      <c r="P3311">
        <f>IFERROR(ROUND(E3311/L3311,2),"N/A")</f>
        <v>65.17</v>
      </c>
      <c r="Q3311" s="10" t="s">
        <v>8315</v>
      </c>
      <c r="R3311" t="s">
        <v>8316</v>
      </c>
      <c r="S3311" s="15">
        <f t="shared" si="120"/>
        <v>42524.782638888893</v>
      </c>
      <c r="T3311">
        <f t="shared" si="121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1750</v>
      </c>
      <c r="E3312" s="8">
        <v>425</v>
      </c>
      <c r="F3312" t="s">
        <v>8220</v>
      </c>
      <c r="G3312" t="s">
        <v>8223</v>
      </c>
      <c r="H3312" t="s">
        <v>8245</v>
      </c>
      <c r="I3312">
        <v>1448745741</v>
      </c>
      <c r="J3312">
        <v>1446150141</v>
      </c>
      <c r="K3312" t="b">
        <v>0</v>
      </c>
      <c r="L3312">
        <v>8</v>
      </c>
      <c r="M3312" t="b">
        <v>0</v>
      </c>
      <c r="N3312" t="s">
        <v>8269</v>
      </c>
      <c r="O3312">
        <f>ROUND(E3312/D3312*100,0)</f>
        <v>24</v>
      </c>
      <c r="P3312">
        <f>IFERROR(ROUND(E3312/L3312,2),"N/A")</f>
        <v>53.13</v>
      </c>
      <c r="Q3312" s="10" t="s">
        <v>8315</v>
      </c>
      <c r="R3312" t="s">
        <v>8316</v>
      </c>
      <c r="S3312" s="15">
        <f t="shared" si="120"/>
        <v>42306.848854166667</v>
      </c>
      <c r="T3312">
        <f t="shared" si="121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1800</v>
      </c>
      <c r="E3313" s="8">
        <v>657</v>
      </c>
      <c r="F3313" t="s">
        <v>8220</v>
      </c>
      <c r="G3313" t="s">
        <v>8223</v>
      </c>
      <c r="H3313" t="s">
        <v>8245</v>
      </c>
      <c r="I3313">
        <v>1435429626</v>
      </c>
      <c r="J3313">
        <v>1431973626</v>
      </c>
      <c r="K3313" t="b">
        <v>0</v>
      </c>
      <c r="L3313">
        <v>14</v>
      </c>
      <c r="M3313" t="b">
        <v>0</v>
      </c>
      <c r="N3313" t="s">
        <v>8269</v>
      </c>
      <c r="O3313">
        <f>ROUND(E3313/D3313*100,0)</f>
        <v>37</v>
      </c>
      <c r="P3313">
        <f>IFERROR(ROUND(E3313/L3313,2),"N/A")</f>
        <v>46.93</v>
      </c>
      <c r="Q3313" s="10" t="s">
        <v>8315</v>
      </c>
      <c r="R3313" t="s">
        <v>8316</v>
      </c>
      <c r="S3313" s="15">
        <f t="shared" si="120"/>
        <v>42142.768819444449</v>
      </c>
      <c r="T3313">
        <f t="shared" si="121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1800</v>
      </c>
      <c r="E3314" s="8">
        <v>2361</v>
      </c>
      <c r="F3314" t="s">
        <v>8218</v>
      </c>
      <c r="G3314" t="s">
        <v>8223</v>
      </c>
      <c r="H3314" t="s">
        <v>8245</v>
      </c>
      <c r="I3314">
        <v>1412136000</v>
      </c>
      <c r="J3314">
        <v>1410278284</v>
      </c>
      <c r="K3314" t="b">
        <v>1</v>
      </c>
      <c r="L3314">
        <v>57</v>
      </c>
      <c r="M3314" t="b">
        <v>1</v>
      </c>
      <c r="N3314" t="s">
        <v>8269</v>
      </c>
      <c r="O3314">
        <f>ROUND(E3314/D3314*100,0)</f>
        <v>131</v>
      </c>
      <c r="P3314">
        <f>IFERROR(ROUND(E3314/L3314,2),"N/A")</f>
        <v>41.42</v>
      </c>
      <c r="Q3314" s="10" t="s">
        <v>8315</v>
      </c>
      <c r="R3314" t="s">
        <v>8316</v>
      </c>
      <c r="S3314" s="15">
        <f t="shared" si="120"/>
        <v>41891.665324074071</v>
      </c>
      <c r="T3314">
        <f t="shared" si="121"/>
        <v>2014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1800</v>
      </c>
      <c r="E3315" s="8">
        <v>1830</v>
      </c>
      <c r="F3315" t="s">
        <v>8218</v>
      </c>
      <c r="G3315" t="s">
        <v>8224</v>
      </c>
      <c r="H3315" t="s">
        <v>8246</v>
      </c>
      <c r="I3315">
        <v>1436705265</v>
      </c>
      <c r="J3315">
        <v>1434113265</v>
      </c>
      <c r="K3315" t="b">
        <v>1</v>
      </c>
      <c r="L3315">
        <v>30</v>
      </c>
      <c r="M3315" t="b">
        <v>1</v>
      </c>
      <c r="N3315" t="s">
        <v>8269</v>
      </c>
      <c r="O3315">
        <f>ROUND(E3315/D3315*100,0)</f>
        <v>102</v>
      </c>
      <c r="P3315">
        <f>IFERROR(ROUND(E3315/L3315,2),"N/A")</f>
        <v>61</v>
      </c>
      <c r="Q3315" s="10" t="s">
        <v>8315</v>
      </c>
      <c r="R3315" t="s">
        <v>8316</v>
      </c>
      <c r="S3315" s="15">
        <f t="shared" si="120"/>
        <v>42167.533159722225</v>
      </c>
      <c r="T3315">
        <f t="shared" si="121"/>
        <v>2015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1800</v>
      </c>
      <c r="E3316" s="8">
        <v>1805</v>
      </c>
      <c r="F3316" t="s">
        <v>8218</v>
      </c>
      <c r="G3316" t="s">
        <v>8223</v>
      </c>
      <c r="H3316" t="s">
        <v>8245</v>
      </c>
      <c r="I3316">
        <v>1423456200</v>
      </c>
      <c r="J3316">
        <v>1421183271</v>
      </c>
      <c r="K3316" t="b">
        <v>1</v>
      </c>
      <c r="L3316">
        <v>12</v>
      </c>
      <c r="M3316" t="b">
        <v>1</v>
      </c>
      <c r="N3316" t="s">
        <v>8269</v>
      </c>
      <c r="O3316">
        <f>ROUND(E3316/D3316*100,0)</f>
        <v>100</v>
      </c>
      <c r="P3316">
        <f>IFERROR(ROUND(E3316/L3316,2),"N/A")</f>
        <v>150.41999999999999</v>
      </c>
      <c r="Q3316" s="10" t="s">
        <v>8315</v>
      </c>
      <c r="R3316" t="s">
        <v>8316</v>
      </c>
      <c r="S3316" s="15">
        <f t="shared" si="120"/>
        <v>42017.88045138889</v>
      </c>
      <c r="T3316">
        <f t="shared" si="121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1800</v>
      </c>
      <c r="E3317" s="8">
        <v>2086</v>
      </c>
      <c r="F3317" t="s">
        <v>8218</v>
      </c>
      <c r="G3317" t="s">
        <v>8223</v>
      </c>
      <c r="H3317" t="s">
        <v>8245</v>
      </c>
      <c r="I3317">
        <v>1427553484</v>
      </c>
      <c r="J3317">
        <v>1424533084</v>
      </c>
      <c r="K3317" t="b">
        <v>0</v>
      </c>
      <c r="L3317">
        <v>35</v>
      </c>
      <c r="M3317" t="b">
        <v>1</v>
      </c>
      <c r="N3317" t="s">
        <v>8269</v>
      </c>
      <c r="O3317">
        <f>ROUND(E3317/D3317*100,0)</f>
        <v>116</v>
      </c>
      <c r="P3317">
        <f>IFERROR(ROUND(E3317/L3317,2),"N/A")</f>
        <v>59.6</v>
      </c>
      <c r="Q3317" s="10" t="s">
        <v>8315</v>
      </c>
      <c r="R3317" t="s">
        <v>8316</v>
      </c>
      <c r="S3317" s="15">
        <f t="shared" si="120"/>
        <v>42056.65143518518</v>
      </c>
      <c r="T3317">
        <f t="shared" si="121"/>
        <v>2015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1800</v>
      </c>
      <c r="E3318" s="8">
        <v>2635</v>
      </c>
      <c r="F3318" t="s">
        <v>8218</v>
      </c>
      <c r="G3318" t="s">
        <v>8223</v>
      </c>
      <c r="H3318" t="s">
        <v>8245</v>
      </c>
      <c r="I3318">
        <v>1404522000</v>
      </c>
      <c r="J3318">
        <v>1404308883</v>
      </c>
      <c r="K3318" t="b">
        <v>0</v>
      </c>
      <c r="L3318">
        <v>9</v>
      </c>
      <c r="M3318" t="b">
        <v>1</v>
      </c>
      <c r="N3318" t="s">
        <v>8269</v>
      </c>
      <c r="O3318">
        <f>ROUND(E3318/D3318*100,0)</f>
        <v>146</v>
      </c>
      <c r="P3318">
        <f>IFERROR(ROUND(E3318/L3318,2),"N/A")</f>
        <v>292.77999999999997</v>
      </c>
      <c r="Q3318" s="10" t="s">
        <v>8315</v>
      </c>
      <c r="R3318" t="s">
        <v>8316</v>
      </c>
      <c r="S3318" s="15">
        <f t="shared" si="120"/>
        <v>41822.57503472222</v>
      </c>
      <c r="T3318">
        <f t="shared" si="121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1800</v>
      </c>
      <c r="E3319" s="8">
        <v>2076</v>
      </c>
      <c r="F3319" t="s">
        <v>8218</v>
      </c>
      <c r="G3319" t="s">
        <v>8223</v>
      </c>
      <c r="H3319" t="s">
        <v>8245</v>
      </c>
      <c r="I3319">
        <v>1431831600</v>
      </c>
      <c r="J3319">
        <v>1430761243</v>
      </c>
      <c r="K3319" t="b">
        <v>0</v>
      </c>
      <c r="L3319">
        <v>39</v>
      </c>
      <c r="M3319" t="b">
        <v>1</v>
      </c>
      <c r="N3319" t="s">
        <v>8269</v>
      </c>
      <c r="O3319">
        <f>ROUND(E3319/D3319*100,0)</f>
        <v>115</v>
      </c>
      <c r="P3319">
        <f>IFERROR(ROUND(E3319/L3319,2),"N/A")</f>
        <v>53.23</v>
      </c>
      <c r="Q3319" s="10" t="s">
        <v>8315</v>
      </c>
      <c r="R3319" t="s">
        <v>8316</v>
      </c>
      <c r="S3319" s="15">
        <f t="shared" si="120"/>
        <v>42128.736608796295</v>
      </c>
      <c r="T3319">
        <f t="shared" si="121"/>
        <v>2015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1850</v>
      </c>
      <c r="E3320" s="8">
        <v>145</v>
      </c>
      <c r="F3320" t="s">
        <v>8220</v>
      </c>
      <c r="G3320" t="s">
        <v>8224</v>
      </c>
      <c r="H3320" t="s">
        <v>8246</v>
      </c>
      <c r="I3320">
        <v>1400498789</v>
      </c>
      <c r="J3320">
        <v>1398511589</v>
      </c>
      <c r="K3320" t="b">
        <v>0</v>
      </c>
      <c r="L3320">
        <v>7</v>
      </c>
      <c r="M3320" t="b">
        <v>0</v>
      </c>
      <c r="N3320" t="s">
        <v>8269</v>
      </c>
      <c r="O3320">
        <f>ROUND(E3320/D3320*100,0)</f>
        <v>8</v>
      </c>
      <c r="P3320">
        <f>IFERROR(ROUND(E3320/L3320,2),"N/A")</f>
        <v>20.71</v>
      </c>
      <c r="Q3320" s="10" t="s">
        <v>8315</v>
      </c>
      <c r="R3320" t="s">
        <v>8316</v>
      </c>
      <c r="S3320" s="15">
        <f t="shared" si="120"/>
        <v>41755.476724537039</v>
      </c>
      <c r="T3320">
        <f t="shared" si="121"/>
        <v>2014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1900</v>
      </c>
      <c r="E3321" s="8">
        <v>2182</v>
      </c>
      <c r="F3321" t="s">
        <v>8218</v>
      </c>
      <c r="G3321" t="s">
        <v>8223</v>
      </c>
      <c r="H3321" t="s">
        <v>8245</v>
      </c>
      <c r="I3321">
        <v>1376838000</v>
      </c>
      <c r="J3321">
        <v>1374531631</v>
      </c>
      <c r="K3321" t="b">
        <v>1</v>
      </c>
      <c r="L3321">
        <v>55</v>
      </c>
      <c r="M3321" t="b">
        <v>1</v>
      </c>
      <c r="N3321" t="s">
        <v>8269</v>
      </c>
      <c r="O3321">
        <f>ROUND(E3321/D3321*100,0)</f>
        <v>115</v>
      </c>
      <c r="P3321">
        <f>IFERROR(ROUND(E3321/L3321,2),"N/A")</f>
        <v>39.67</v>
      </c>
      <c r="Q3321" s="10" t="s">
        <v>8315</v>
      </c>
      <c r="R3321" t="s">
        <v>8316</v>
      </c>
      <c r="S3321" s="15">
        <f t="shared" si="120"/>
        <v>41477.930914351848</v>
      </c>
      <c r="T3321">
        <f t="shared" si="121"/>
        <v>2013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1930</v>
      </c>
      <c r="E3322" s="8">
        <v>75</v>
      </c>
      <c r="F3322" t="s">
        <v>8220</v>
      </c>
      <c r="G3322" t="s">
        <v>8224</v>
      </c>
      <c r="H3322" t="s">
        <v>8246</v>
      </c>
      <c r="I3322">
        <v>1410281360</v>
      </c>
      <c r="J3322">
        <v>1406825360</v>
      </c>
      <c r="K3322" t="b">
        <v>0</v>
      </c>
      <c r="L3322">
        <v>3</v>
      </c>
      <c r="M3322" t="b">
        <v>0</v>
      </c>
      <c r="N3322" t="s">
        <v>8269</v>
      </c>
      <c r="O3322">
        <f>ROUND(E3322/D3322*100,0)</f>
        <v>4</v>
      </c>
      <c r="P3322">
        <f>IFERROR(ROUND(E3322/L3322,2),"N/A")</f>
        <v>25</v>
      </c>
      <c r="Q3322" s="10" t="s">
        <v>8315</v>
      </c>
      <c r="R3322" t="s">
        <v>8316</v>
      </c>
      <c r="S3322" s="15">
        <f t="shared" si="120"/>
        <v>41851.700925925928</v>
      </c>
      <c r="T3322">
        <f t="shared" si="121"/>
        <v>2014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1960</v>
      </c>
      <c r="E3323" s="8">
        <v>3005</v>
      </c>
      <c r="F3323" t="s">
        <v>8218</v>
      </c>
      <c r="G3323" t="s">
        <v>8224</v>
      </c>
      <c r="H3323" t="s">
        <v>8246</v>
      </c>
      <c r="I3323">
        <v>1459378085</v>
      </c>
      <c r="J3323">
        <v>1456789685</v>
      </c>
      <c r="K3323" t="b">
        <v>0</v>
      </c>
      <c r="L3323">
        <v>21</v>
      </c>
      <c r="M3323" t="b">
        <v>1</v>
      </c>
      <c r="N3323" t="s">
        <v>8269</v>
      </c>
      <c r="O3323">
        <f>ROUND(E3323/D3323*100,0)</f>
        <v>153</v>
      </c>
      <c r="P3323">
        <f>IFERROR(ROUND(E3323/L3323,2),"N/A")</f>
        <v>143.1</v>
      </c>
      <c r="Q3323" s="10" t="s">
        <v>8315</v>
      </c>
      <c r="R3323" t="s">
        <v>8316</v>
      </c>
      <c r="S3323" s="15">
        <f t="shared" si="120"/>
        <v>42429.991724537031</v>
      </c>
      <c r="T3323">
        <f t="shared" si="121"/>
        <v>2016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2000</v>
      </c>
      <c r="E3324" s="8">
        <v>2004</v>
      </c>
      <c r="F3324" t="s">
        <v>8218</v>
      </c>
      <c r="G3324" t="s">
        <v>8224</v>
      </c>
      <c r="H3324" t="s">
        <v>8246</v>
      </c>
      <c r="I3324">
        <v>1463394365</v>
      </c>
      <c r="J3324">
        <v>1461320765</v>
      </c>
      <c r="K3324" t="b">
        <v>0</v>
      </c>
      <c r="L3324">
        <v>17</v>
      </c>
      <c r="M3324" t="b">
        <v>1</v>
      </c>
      <c r="N3324" t="s">
        <v>8269</v>
      </c>
      <c r="O3324">
        <f>ROUND(E3324/D3324*100,0)</f>
        <v>100</v>
      </c>
      <c r="P3324">
        <f>IFERROR(ROUND(E3324/L3324,2),"N/A")</f>
        <v>117.88</v>
      </c>
      <c r="Q3324" s="10" t="s">
        <v>8315</v>
      </c>
      <c r="R3324" t="s">
        <v>8316</v>
      </c>
      <c r="S3324" s="15">
        <f t="shared" si="120"/>
        <v>42482.43478009259</v>
      </c>
      <c r="T3324">
        <f t="shared" si="121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2000</v>
      </c>
      <c r="E3325" s="8">
        <v>2050</v>
      </c>
      <c r="F3325" t="s">
        <v>8218</v>
      </c>
      <c r="G3325" t="s">
        <v>8224</v>
      </c>
      <c r="H3325" t="s">
        <v>8246</v>
      </c>
      <c r="I3325">
        <v>1483707905</v>
      </c>
      <c r="J3325">
        <v>1481115905</v>
      </c>
      <c r="K3325" t="b">
        <v>0</v>
      </c>
      <c r="L3325">
        <v>59</v>
      </c>
      <c r="M3325" t="b">
        <v>1</v>
      </c>
      <c r="N3325" t="s">
        <v>8269</v>
      </c>
      <c r="O3325">
        <f>ROUND(E3325/D3325*100,0)</f>
        <v>103</v>
      </c>
      <c r="P3325">
        <f>IFERROR(ROUND(E3325/L3325,2),"N/A")</f>
        <v>34.75</v>
      </c>
      <c r="Q3325" s="10" t="s">
        <v>8315</v>
      </c>
      <c r="R3325" t="s">
        <v>8316</v>
      </c>
      <c r="S3325" s="15">
        <f t="shared" si="120"/>
        <v>42711.545196759253</v>
      </c>
      <c r="T3325">
        <f t="shared" si="121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2000</v>
      </c>
      <c r="E3326" s="8">
        <v>2410</v>
      </c>
      <c r="F3326" t="s">
        <v>8218</v>
      </c>
      <c r="G3326" t="s">
        <v>8223</v>
      </c>
      <c r="H3326" t="s">
        <v>8245</v>
      </c>
      <c r="I3326">
        <v>1446665191</v>
      </c>
      <c r="J3326">
        <v>1444069591</v>
      </c>
      <c r="K3326" t="b">
        <v>0</v>
      </c>
      <c r="L3326">
        <v>59</v>
      </c>
      <c r="M3326" t="b">
        <v>1</v>
      </c>
      <c r="N3326" t="s">
        <v>8269</v>
      </c>
      <c r="O3326">
        <f>ROUND(E3326/D3326*100,0)</f>
        <v>121</v>
      </c>
      <c r="P3326">
        <f>IFERROR(ROUND(E3326/L3326,2),"N/A")</f>
        <v>40.85</v>
      </c>
      <c r="Q3326" s="10" t="s">
        <v>8315</v>
      </c>
      <c r="R3326" t="s">
        <v>8316</v>
      </c>
      <c r="S3326" s="15">
        <f t="shared" si="120"/>
        <v>42282.768414351856</v>
      </c>
      <c r="T3326">
        <f t="shared" si="121"/>
        <v>2015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2000</v>
      </c>
      <c r="E3327" s="8">
        <v>2020</v>
      </c>
      <c r="F3327" t="s">
        <v>8218</v>
      </c>
      <c r="G3327" t="s">
        <v>8223</v>
      </c>
      <c r="H3327" t="s">
        <v>8245</v>
      </c>
      <c r="I3327">
        <v>1483203540</v>
      </c>
      <c r="J3327">
        <v>1481175482</v>
      </c>
      <c r="K3327" t="b">
        <v>0</v>
      </c>
      <c r="L3327">
        <v>31</v>
      </c>
      <c r="M3327" t="b">
        <v>1</v>
      </c>
      <c r="N3327" t="s">
        <v>8269</v>
      </c>
      <c r="O3327">
        <f>ROUND(E3327/D3327*100,0)</f>
        <v>101</v>
      </c>
      <c r="P3327">
        <f>IFERROR(ROUND(E3327/L3327,2),"N/A")</f>
        <v>65.16</v>
      </c>
      <c r="Q3327" s="10" t="s">
        <v>8315</v>
      </c>
      <c r="R3327" t="s">
        <v>8316</v>
      </c>
      <c r="S3327" s="15">
        <f t="shared" si="120"/>
        <v>42712.23474537037</v>
      </c>
      <c r="T3327">
        <f t="shared" si="121"/>
        <v>2016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2000</v>
      </c>
      <c r="E3328" s="8">
        <v>2033</v>
      </c>
      <c r="F3328" t="s">
        <v>8218</v>
      </c>
      <c r="G3328" t="s">
        <v>8224</v>
      </c>
      <c r="H3328" t="s">
        <v>8246</v>
      </c>
      <c r="I3328">
        <v>1434808775</v>
      </c>
      <c r="J3328">
        <v>1433512775</v>
      </c>
      <c r="K3328" t="b">
        <v>0</v>
      </c>
      <c r="L3328">
        <v>63</v>
      </c>
      <c r="M3328" t="b">
        <v>1</v>
      </c>
      <c r="N3328" t="s">
        <v>8269</v>
      </c>
      <c r="O3328">
        <f>ROUND(E3328/D3328*100,0)</f>
        <v>102</v>
      </c>
      <c r="P3328">
        <f>IFERROR(ROUND(E3328/L3328,2),"N/A")</f>
        <v>32.270000000000003</v>
      </c>
      <c r="Q3328" s="10" t="s">
        <v>8315</v>
      </c>
      <c r="R3328" t="s">
        <v>8316</v>
      </c>
      <c r="S3328" s="15">
        <f t="shared" si="120"/>
        <v>42160.583043981482</v>
      </c>
      <c r="T3328">
        <f t="shared" si="121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2000</v>
      </c>
      <c r="E3329" s="8">
        <v>2093</v>
      </c>
      <c r="F3329" t="s">
        <v>8218</v>
      </c>
      <c r="G3329" t="s">
        <v>8224</v>
      </c>
      <c r="H3329" t="s">
        <v>8246</v>
      </c>
      <c r="I3329">
        <v>1461860432</v>
      </c>
      <c r="J3329">
        <v>1459268432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105</v>
      </c>
      <c r="P3329">
        <f>IFERROR(ROUND(E3329/L3329,2),"N/A")</f>
        <v>63.42</v>
      </c>
      <c r="Q3329" s="10" t="s">
        <v>8315</v>
      </c>
      <c r="R3329" t="s">
        <v>8316</v>
      </c>
      <c r="S3329" s="15">
        <f t="shared" si="120"/>
        <v>42458.680925925932</v>
      </c>
      <c r="T3329">
        <f t="shared" si="121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2000</v>
      </c>
      <c r="E3330" s="8">
        <v>2055</v>
      </c>
      <c r="F3330" t="s">
        <v>8218</v>
      </c>
      <c r="G3330" t="s">
        <v>8223</v>
      </c>
      <c r="H3330" t="s">
        <v>8245</v>
      </c>
      <c r="I3330">
        <v>1437447600</v>
      </c>
      <c r="J3330">
        <v>1436551178</v>
      </c>
      <c r="K3330" t="b">
        <v>0</v>
      </c>
      <c r="L3330">
        <v>29</v>
      </c>
      <c r="M3330" t="b">
        <v>1</v>
      </c>
      <c r="N3330" t="s">
        <v>8269</v>
      </c>
      <c r="O3330">
        <f>ROUND(E3330/D3330*100,0)</f>
        <v>103</v>
      </c>
      <c r="P3330">
        <f>IFERROR(ROUND(E3330/L3330,2),"N/A")</f>
        <v>70.86</v>
      </c>
      <c r="Q3330" s="10" t="s">
        <v>8315</v>
      </c>
      <c r="R3330" t="s">
        <v>8316</v>
      </c>
      <c r="S3330" s="15">
        <f t="shared" si="120"/>
        <v>42195.749745370369</v>
      </c>
      <c r="T3330">
        <f t="shared" si="121"/>
        <v>2015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2000</v>
      </c>
      <c r="E3331" s="8">
        <v>2050</v>
      </c>
      <c r="F3331" t="s">
        <v>8218</v>
      </c>
      <c r="G3331" t="s">
        <v>8223</v>
      </c>
      <c r="H3331" t="s">
        <v>8245</v>
      </c>
      <c r="I3331">
        <v>1469811043</v>
      </c>
      <c r="J3331">
        <v>1467219043</v>
      </c>
      <c r="K3331" t="b">
        <v>0</v>
      </c>
      <c r="L3331">
        <v>20</v>
      </c>
      <c r="M3331" t="b">
        <v>1</v>
      </c>
      <c r="N3331" t="s">
        <v>8269</v>
      </c>
      <c r="O3331">
        <f>ROUND(E3331/D3331*100,0)</f>
        <v>103</v>
      </c>
      <c r="P3331">
        <f>IFERROR(ROUND(E3331/L3331,2),"N/A")</f>
        <v>102.5</v>
      </c>
      <c r="Q3331" s="10" t="s">
        <v>8315</v>
      </c>
      <c r="R3331" t="s">
        <v>8316</v>
      </c>
      <c r="S3331" s="15">
        <f t="shared" ref="S3331:S3394" si="122">(((J3331/60)/60)/24)+DATE(1970,1,1)</f>
        <v>42550.701886574068</v>
      </c>
      <c r="T3331">
        <f t="shared" ref="T3331:T3394" si="123">YEAR(S3331)</f>
        <v>2016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2000</v>
      </c>
      <c r="E3332" s="8">
        <v>2050</v>
      </c>
      <c r="F3332" t="s">
        <v>8218</v>
      </c>
      <c r="G3332" t="s">
        <v>8223</v>
      </c>
      <c r="H3332" t="s">
        <v>8245</v>
      </c>
      <c r="I3332">
        <v>1473393600</v>
      </c>
      <c r="J3332">
        <v>1470778559</v>
      </c>
      <c r="K3332" t="b">
        <v>0</v>
      </c>
      <c r="L3332">
        <v>28</v>
      </c>
      <c r="M3332" t="b">
        <v>1</v>
      </c>
      <c r="N3332" t="s">
        <v>8269</v>
      </c>
      <c r="O3332">
        <f>ROUND(E3332/D3332*100,0)</f>
        <v>103</v>
      </c>
      <c r="P3332">
        <f>IFERROR(ROUND(E3332/L3332,2),"N/A")</f>
        <v>73.209999999999994</v>
      </c>
      <c r="Q3332" s="10" t="s">
        <v>8315</v>
      </c>
      <c r="R3332" t="s">
        <v>8316</v>
      </c>
      <c r="S3332" s="15">
        <f t="shared" si="122"/>
        <v>42591.899988425925</v>
      </c>
      <c r="T3332">
        <f t="shared" si="123"/>
        <v>2016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2000</v>
      </c>
      <c r="E3333" s="8">
        <v>2152</v>
      </c>
      <c r="F3333" t="s">
        <v>8218</v>
      </c>
      <c r="G3333" t="s">
        <v>8223</v>
      </c>
      <c r="H3333" t="s">
        <v>8245</v>
      </c>
      <c r="I3333">
        <v>1439357559</v>
      </c>
      <c r="J3333">
        <v>1435469559</v>
      </c>
      <c r="K3333" t="b">
        <v>0</v>
      </c>
      <c r="L3333">
        <v>24</v>
      </c>
      <c r="M3333" t="b">
        <v>1</v>
      </c>
      <c r="N3333" t="s">
        <v>8269</v>
      </c>
      <c r="O3333">
        <f>ROUND(E3333/D3333*100,0)</f>
        <v>108</v>
      </c>
      <c r="P3333">
        <f>IFERROR(ROUND(E3333/L3333,2),"N/A")</f>
        <v>89.67</v>
      </c>
      <c r="Q3333" s="10" t="s">
        <v>8315</v>
      </c>
      <c r="R3333" t="s">
        <v>8316</v>
      </c>
      <c r="S3333" s="15">
        <f t="shared" si="122"/>
        <v>42183.231006944443</v>
      </c>
      <c r="T3333">
        <f t="shared" si="123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2000</v>
      </c>
      <c r="E3334" s="8">
        <v>2155</v>
      </c>
      <c r="F3334" t="s">
        <v>8218</v>
      </c>
      <c r="G3334" t="s">
        <v>8223</v>
      </c>
      <c r="H3334" t="s">
        <v>8245</v>
      </c>
      <c r="I3334">
        <v>1436511600</v>
      </c>
      <c r="J3334">
        <v>1434415812</v>
      </c>
      <c r="K3334" t="b">
        <v>0</v>
      </c>
      <c r="L3334">
        <v>19</v>
      </c>
      <c r="M3334" t="b">
        <v>1</v>
      </c>
      <c r="N3334" t="s">
        <v>8269</v>
      </c>
      <c r="O3334">
        <f>ROUND(E3334/D3334*100,0)</f>
        <v>108</v>
      </c>
      <c r="P3334">
        <f>IFERROR(ROUND(E3334/L3334,2),"N/A")</f>
        <v>113.42</v>
      </c>
      <c r="Q3334" s="10" t="s">
        <v>8315</v>
      </c>
      <c r="R3334" t="s">
        <v>8316</v>
      </c>
      <c r="S3334" s="15">
        <f t="shared" si="122"/>
        <v>42171.034861111111</v>
      </c>
      <c r="T3334">
        <f t="shared" si="123"/>
        <v>2015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2000</v>
      </c>
      <c r="E3335" s="8">
        <v>2405</v>
      </c>
      <c r="F3335" t="s">
        <v>8218</v>
      </c>
      <c r="G3335" t="s">
        <v>8223</v>
      </c>
      <c r="H3335" t="s">
        <v>8245</v>
      </c>
      <c r="I3335">
        <v>1464971400</v>
      </c>
      <c r="J3335">
        <v>1462379066</v>
      </c>
      <c r="K3335" t="b">
        <v>0</v>
      </c>
      <c r="L3335">
        <v>23</v>
      </c>
      <c r="M3335" t="b">
        <v>1</v>
      </c>
      <c r="N3335" t="s">
        <v>8269</v>
      </c>
      <c r="O3335">
        <f>ROUND(E3335/D3335*100,0)</f>
        <v>120</v>
      </c>
      <c r="P3335">
        <f>IFERROR(ROUND(E3335/L3335,2),"N/A")</f>
        <v>104.57</v>
      </c>
      <c r="Q3335" s="10" t="s">
        <v>8315</v>
      </c>
      <c r="R3335" t="s">
        <v>8316</v>
      </c>
      <c r="S3335" s="15">
        <f t="shared" si="122"/>
        <v>42494.683634259258</v>
      </c>
      <c r="T3335">
        <f t="shared" si="123"/>
        <v>2016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2000</v>
      </c>
      <c r="E3336" s="8">
        <v>2405</v>
      </c>
      <c r="F3336" t="s">
        <v>8218</v>
      </c>
      <c r="G3336" t="s">
        <v>8223</v>
      </c>
      <c r="H3336" t="s">
        <v>8245</v>
      </c>
      <c r="I3336">
        <v>1407967200</v>
      </c>
      <c r="J3336">
        <v>1406039696</v>
      </c>
      <c r="K3336" t="b">
        <v>0</v>
      </c>
      <c r="L3336">
        <v>54</v>
      </c>
      <c r="M3336" t="b">
        <v>1</v>
      </c>
      <c r="N3336" t="s">
        <v>8269</v>
      </c>
      <c r="O3336">
        <f>ROUND(E3336/D3336*100,0)</f>
        <v>120</v>
      </c>
      <c r="P3336">
        <f>IFERROR(ROUND(E3336/L3336,2),"N/A")</f>
        <v>44.54</v>
      </c>
      <c r="Q3336" s="10" t="s">
        <v>8315</v>
      </c>
      <c r="R3336" t="s">
        <v>8316</v>
      </c>
      <c r="S3336" s="15">
        <f t="shared" si="122"/>
        <v>41842.607592592591</v>
      </c>
      <c r="T3336">
        <f t="shared" si="123"/>
        <v>2014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2000</v>
      </c>
      <c r="E3337" s="8">
        <v>0</v>
      </c>
      <c r="F3337" t="s">
        <v>8220</v>
      </c>
      <c r="G3337" t="s">
        <v>8223</v>
      </c>
      <c r="H3337" t="s">
        <v>8245</v>
      </c>
      <c r="I3337">
        <v>1464031265</v>
      </c>
      <c r="J3337">
        <v>1458847265</v>
      </c>
      <c r="K3337" t="b">
        <v>0</v>
      </c>
      <c r="L3337">
        <v>0</v>
      </c>
      <c r="M3337" t="b">
        <v>0</v>
      </c>
      <c r="N3337" t="s">
        <v>8269</v>
      </c>
      <c r="O3337">
        <f>ROUND(E3337/D3337*100,0)</f>
        <v>0</v>
      </c>
      <c r="P3337" t="str">
        <f>IFERROR(ROUND(E3337/L3337,2),"N/A")</f>
        <v>N/A</v>
      </c>
      <c r="Q3337" s="10" t="s">
        <v>8315</v>
      </c>
      <c r="R3337" t="s">
        <v>8316</v>
      </c>
      <c r="S3337" s="15">
        <f t="shared" si="122"/>
        <v>42453.806307870371</v>
      </c>
      <c r="T3337">
        <f t="shared" si="123"/>
        <v>2016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2000</v>
      </c>
      <c r="E3338" s="8">
        <v>35</v>
      </c>
      <c r="F3338" t="s">
        <v>8220</v>
      </c>
      <c r="G3338" t="s">
        <v>8225</v>
      </c>
      <c r="H3338" t="s">
        <v>8247</v>
      </c>
      <c r="I3338">
        <v>1444984904</v>
      </c>
      <c r="J3338">
        <v>1439800904</v>
      </c>
      <c r="K3338" t="b">
        <v>0</v>
      </c>
      <c r="L3338">
        <v>1</v>
      </c>
      <c r="M3338" t="b">
        <v>0</v>
      </c>
      <c r="N3338" t="s">
        <v>8269</v>
      </c>
      <c r="O3338">
        <f>ROUND(E3338/D3338*100,0)</f>
        <v>2</v>
      </c>
      <c r="P3338">
        <f>IFERROR(ROUND(E3338/L3338,2),"N/A")</f>
        <v>35</v>
      </c>
      <c r="Q3338" s="10" t="s">
        <v>8315</v>
      </c>
      <c r="R3338" t="s">
        <v>8316</v>
      </c>
      <c r="S3338" s="15">
        <f t="shared" si="122"/>
        <v>42233.362314814818</v>
      </c>
      <c r="T3338">
        <f t="shared" si="123"/>
        <v>2015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2000</v>
      </c>
      <c r="E3339" s="8">
        <v>21</v>
      </c>
      <c r="F3339" t="s">
        <v>8220</v>
      </c>
      <c r="G3339" t="s">
        <v>8223</v>
      </c>
      <c r="H3339" t="s">
        <v>8245</v>
      </c>
      <c r="I3339">
        <v>1407553200</v>
      </c>
      <c r="J3339">
        <v>1405100992</v>
      </c>
      <c r="K3339" t="b">
        <v>0</v>
      </c>
      <c r="L3339">
        <v>3</v>
      </c>
      <c r="M3339" t="b">
        <v>0</v>
      </c>
      <c r="N3339" t="s">
        <v>8269</v>
      </c>
      <c r="O3339">
        <f>ROUND(E3339/D3339*100,0)</f>
        <v>1</v>
      </c>
      <c r="P3339">
        <f>IFERROR(ROUND(E3339/L3339,2),"N/A")</f>
        <v>7</v>
      </c>
      <c r="Q3339" s="10" t="s">
        <v>8315</v>
      </c>
      <c r="R3339" t="s">
        <v>8316</v>
      </c>
      <c r="S3339" s="15">
        <f t="shared" si="122"/>
        <v>41831.742962962962</v>
      </c>
      <c r="T3339">
        <f t="shared" si="123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2000</v>
      </c>
      <c r="E3340" s="8">
        <v>437</v>
      </c>
      <c r="F3340" t="s">
        <v>8220</v>
      </c>
      <c r="G3340" t="s">
        <v>8223</v>
      </c>
      <c r="H3340" t="s">
        <v>8245</v>
      </c>
      <c r="I3340">
        <v>1442381847</v>
      </c>
      <c r="J3340">
        <v>1440826647</v>
      </c>
      <c r="K3340" t="b">
        <v>0</v>
      </c>
      <c r="L3340">
        <v>9</v>
      </c>
      <c r="M3340" t="b">
        <v>0</v>
      </c>
      <c r="N3340" t="s">
        <v>8269</v>
      </c>
      <c r="O3340">
        <f>ROUND(E3340/D3340*100,0)</f>
        <v>22</v>
      </c>
      <c r="P3340">
        <f>IFERROR(ROUND(E3340/L3340,2),"N/A")</f>
        <v>48.56</v>
      </c>
      <c r="Q3340" s="10" t="s">
        <v>8315</v>
      </c>
      <c r="R3340" t="s">
        <v>8316</v>
      </c>
      <c r="S3340" s="15">
        <f t="shared" si="122"/>
        <v>42245.234340277777</v>
      </c>
      <c r="T3340">
        <f t="shared" si="123"/>
        <v>2015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2000</v>
      </c>
      <c r="E3341" s="8">
        <v>2107</v>
      </c>
      <c r="F3341" t="s">
        <v>8218</v>
      </c>
      <c r="G3341" t="s">
        <v>8223</v>
      </c>
      <c r="H3341" t="s">
        <v>8245</v>
      </c>
      <c r="I3341">
        <v>1480899600</v>
      </c>
      <c r="J3341">
        <v>1479609520</v>
      </c>
      <c r="K3341" t="b">
        <v>0</v>
      </c>
      <c r="L3341">
        <v>17</v>
      </c>
      <c r="M3341" t="b">
        <v>1</v>
      </c>
      <c r="N3341" t="s">
        <v>8269</v>
      </c>
      <c r="O3341">
        <f>ROUND(E3341/D3341*100,0)</f>
        <v>105</v>
      </c>
      <c r="P3341">
        <f>IFERROR(ROUND(E3341/L3341,2),"N/A")</f>
        <v>123.94</v>
      </c>
      <c r="Q3341" s="10" t="s">
        <v>8315</v>
      </c>
      <c r="R3341" t="s">
        <v>8316</v>
      </c>
      <c r="S3341" s="15">
        <f t="shared" si="122"/>
        <v>42694.110185185185</v>
      </c>
      <c r="T3341">
        <f t="shared" si="123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2000</v>
      </c>
      <c r="E3342" s="8">
        <v>2102</v>
      </c>
      <c r="F3342" t="s">
        <v>8218</v>
      </c>
      <c r="G3342" t="s">
        <v>8224</v>
      </c>
      <c r="H3342" t="s">
        <v>8246</v>
      </c>
      <c r="I3342">
        <v>1413377522</v>
      </c>
      <c r="J3342">
        <v>1410785522</v>
      </c>
      <c r="K3342" t="b">
        <v>1</v>
      </c>
      <c r="L3342">
        <v>74</v>
      </c>
      <c r="M3342" t="b">
        <v>1</v>
      </c>
      <c r="N3342" t="s">
        <v>8269</v>
      </c>
      <c r="O3342">
        <f>ROUND(E3342/D3342*100,0)</f>
        <v>105</v>
      </c>
      <c r="P3342">
        <f>IFERROR(ROUND(E3342/L3342,2),"N/A")</f>
        <v>28.41</v>
      </c>
      <c r="Q3342" s="10" t="s">
        <v>8315</v>
      </c>
      <c r="R3342" t="s">
        <v>8316</v>
      </c>
      <c r="S3342" s="15">
        <f t="shared" si="122"/>
        <v>41897.536134259259</v>
      </c>
      <c r="T3342">
        <f t="shared" si="123"/>
        <v>2014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2000</v>
      </c>
      <c r="E3343" s="8">
        <v>2245</v>
      </c>
      <c r="F3343" t="s">
        <v>8218</v>
      </c>
      <c r="G3343" t="s">
        <v>8223</v>
      </c>
      <c r="H3343" t="s">
        <v>8245</v>
      </c>
      <c r="I3343">
        <v>1404273600</v>
      </c>
      <c r="J3343">
        <v>1401414944</v>
      </c>
      <c r="K3343" t="b">
        <v>1</v>
      </c>
      <c r="L3343">
        <v>71</v>
      </c>
      <c r="M3343" t="b">
        <v>1</v>
      </c>
      <c r="N3343" t="s">
        <v>8269</v>
      </c>
      <c r="O3343">
        <f>ROUND(E3343/D3343*100,0)</f>
        <v>112</v>
      </c>
      <c r="P3343">
        <f>IFERROR(ROUND(E3343/L3343,2),"N/A")</f>
        <v>31.62</v>
      </c>
      <c r="Q3343" s="10" t="s">
        <v>8315</v>
      </c>
      <c r="R3343" t="s">
        <v>8316</v>
      </c>
      <c r="S3343" s="15">
        <f t="shared" si="122"/>
        <v>41789.080370370371</v>
      </c>
      <c r="T3343">
        <f t="shared" si="123"/>
        <v>2014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2000</v>
      </c>
      <c r="E3344" s="8">
        <v>2300</v>
      </c>
      <c r="F3344" t="s">
        <v>8218</v>
      </c>
      <c r="G3344" t="s">
        <v>8223</v>
      </c>
      <c r="H3344" t="s">
        <v>8245</v>
      </c>
      <c r="I3344">
        <v>1329240668</v>
      </c>
      <c r="J3344">
        <v>1326648668</v>
      </c>
      <c r="K3344" t="b">
        <v>1</v>
      </c>
      <c r="L3344">
        <v>29</v>
      </c>
      <c r="M3344" t="b">
        <v>1</v>
      </c>
      <c r="N3344" t="s">
        <v>8269</v>
      </c>
      <c r="O3344">
        <f>ROUND(E3344/D3344*100,0)</f>
        <v>115</v>
      </c>
      <c r="P3344">
        <f>IFERROR(ROUND(E3344/L3344,2),"N/A")</f>
        <v>79.31</v>
      </c>
      <c r="Q3344" s="10" t="s">
        <v>8315</v>
      </c>
      <c r="R3344" t="s">
        <v>8316</v>
      </c>
      <c r="S3344" s="15">
        <f t="shared" si="122"/>
        <v>40923.729953703703</v>
      </c>
      <c r="T3344">
        <f t="shared" si="123"/>
        <v>2012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2000</v>
      </c>
      <c r="E3345" s="8">
        <v>2001</v>
      </c>
      <c r="F3345" t="s">
        <v>8218</v>
      </c>
      <c r="G3345" t="s">
        <v>8224</v>
      </c>
      <c r="H3345" t="s">
        <v>8246</v>
      </c>
      <c r="I3345">
        <v>1436625000</v>
      </c>
      <c r="J3345">
        <v>1433934371</v>
      </c>
      <c r="K3345" t="b">
        <v>1</v>
      </c>
      <c r="L3345">
        <v>35</v>
      </c>
      <c r="M3345" t="b">
        <v>1</v>
      </c>
      <c r="N3345" t="s">
        <v>8269</v>
      </c>
      <c r="O3345">
        <f>ROUND(E3345/D3345*100,0)</f>
        <v>100</v>
      </c>
      <c r="P3345">
        <f>IFERROR(ROUND(E3345/L3345,2),"N/A")</f>
        <v>57.17</v>
      </c>
      <c r="Q3345" s="10" t="s">
        <v>8315</v>
      </c>
      <c r="R3345" t="s">
        <v>8316</v>
      </c>
      <c r="S3345" s="15">
        <f t="shared" si="122"/>
        <v>42165.462627314817</v>
      </c>
      <c r="T3345">
        <f t="shared" si="123"/>
        <v>2015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2000</v>
      </c>
      <c r="E3346" s="8">
        <v>2047</v>
      </c>
      <c r="F3346" t="s">
        <v>8218</v>
      </c>
      <c r="G3346" t="s">
        <v>8223</v>
      </c>
      <c r="H3346" t="s">
        <v>8245</v>
      </c>
      <c r="I3346">
        <v>1464987600</v>
      </c>
      <c r="J3346">
        <v>1463145938</v>
      </c>
      <c r="K3346" t="b">
        <v>1</v>
      </c>
      <c r="L3346">
        <v>39</v>
      </c>
      <c r="M3346" t="b">
        <v>1</v>
      </c>
      <c r="N3346" t="s">
        <v>8269</v>
      </c>
      <c r="O3346">
        <f>ROUND(E3346/D3346*100,0)</f>
        <v>102</v>
      </c>
      <c r="P3346">
        <f>IFERROR(ROUND(E3346/L3346,2),"N/A")</f>
        <v>52.49</v>
      </c>
      <c r="Q3346" s="10" t="s">
        <v>8315</v>
      </c>
      <c r="R3346" t="s">
        <v>8316</v>
      </c>
      <c r="S3346" s="15">
        <f t="shared" si="122"/>
        <v>42503.559467592597</v>
      </c>
      <c r="T3346">
        <f t="shared" si="123"/>
        <v>2016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2000</v>
      </c>
      <c r="E3347" s="8">
        <v>2125.9899999999998</v>
      </c>
      <c r="F3347" t="s">
        <v>8218</v>
      </c>
      <c r="G3347" t="s">
        <v>8224</v>
      </c>
      <c r="H3347" t="s">
        <v>8246</v>
      </c>
      <c r="I3347">
        <v>1487769952</v>
      </c>
      <c r="J3347">
        <v>1485177952</v>
      </c>
      <c r="K3347" t="b">
        <v>0</v>
      </c>
      <c r="L3347">
        <v>41</v>
      </c>
      <c r="M3347" t="b">
        <v>1</v>
      </c>
      <c r="N3347" t="s">
        <v>8269</v>
      </c>
      <c r="O3347">
        <f>ROUND(E3347/D3347*100,0)</f>
        <v>106</v>
      </c>
      <c r="P3347">
        <f>IFERROR(ROUND(E3347/L3347,2),"N/A")</f>
        <v>51.85</v>
      </c>
      <c r="Q3347" s="10" t="s">
        <v>8315</v>
      </c>
      <c r="R3347" t="s">
        <v>8316</v>
      </c>
      <c r="S3347" s="15">
        <f t="shared" si="122"/>
        <v>42758.559629629628</v>
      </c>
      <c r="T3347">
        <f t="shared" si="123"/>
        <v>2017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2000</v>
      </c>
      <c r="E3348" s="8">
        <v>2560</v>
      </c>
      <c r="F3348" t="s">
        <v>8218</v>
      </c>
      <c r="G3348" t="s">
        <v>8223</v>
      </c>
      <c r="H3348" t="s">
        <v>8245</v>
      </c>
      <c r="I3348">
        <v>1472074928</v>
      </c>
      <c r="J3348">
        <v>1470692528</v>
      </c>
      <c r="K3348" t="b">
        <v>1</v>
      </c>
      <c r="L3348">
        <v>42</v>
      </c>
      <c r="M3348" t="b">
        <v>1</v>
      </c>
      <c r="N3348" t="s">
        <v>8269</v>
      </c>
      <c r="O3348">
        <f>ROUND(E3348/D3348*100,0)</f>
        <v>128</v>
      </c>
      <c r="P3348">
        <f>IFERROR(ROUND(E3348/L3348,2),"N/A")</f>
        <v>60.95</v>
      </c>
      <c r="Q3348" s="10" t="s">
        <v>8315</v>
      </c>
      <c r="R3348" t="s">
        <v>8316</v>
      </c>
      <c r="S3348" s="15">
        <f t="shared" si="122"/>
        <v>42590.90425925926</v>
      </c>
      <c r="T3348">
        <f t="shared" si="123"/>
        <v>2016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2060</v>
      </c>
      <c r="F3349" t="s">
        <v>8218</v>
      </c>
      <c r="G3349" t="s">
        <v>8223</v>
      </c>
      <c r="H3349" t="s">
        <v>8245</v>
      </c>
      <c r="I3349">
        <v>1433134800</v>
      </c>
      <c r="J3349">
        <v>1430158198</v>
      </c>
      <c r="K3349" t="b">
        <v>0</v>
      </c>
      <c r="L3349">
        <v>30</v>
      </c>
      <c r="M3349" t="b">
        <v>1</v>
      </c>
      <c r="N3349" t="s">
        <v>8269</v>
      </c>
      <c r="O3349">
        <f>ROUND(E3349/D3349*100,0)</f>
        <v>103</v>
      </c>
      <c r="P3349">
        <f>IFERROR(ROUND(E3349/L3349,2),"N/A")</f>
        <v>68.67</v>
      </c>
      <c r="Q3349" s="10" t="s">
        <v>8315</v>
      </c>
      <c r="R3349" t="s">
        <v>8316</v>
      </c>
      <c r="S3349" s="15">
        <f t="shared" si="122"/>
        <v>42121.756921296299</v>
      </c>
      <c r="T3349">
        <f t="shared" si="123"/>
        <v>2015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2000</v>
      </c>
      <c r="E3350" s="8">
        <v>2424</v>
      </c>
      <c r="F3350" t="s">
        <v>8218</v>
      </c>
      <c r="G3350" t="s">
        <v>8224</v>
      </c>
      <c r="H3350" t="s">
        <v>8246</v>
      </c>
      <c r="I3350">
        <v>1489234891</v>
      </c>
      <c r="J3350">
        <v>1486642891</v>
      </c>
      <c r="K3350" t="b">
        <v>0</v>
      </c>
      <c r="L3350">
        <v>72</v>
      </c>
      <c r="M3350" t="b">
        <v>1</v>
      </c>
      <c r="N3350" t="s">
        <v>8269</v>
      </c>
      <c r="O3350">
        <f>ROUND(E3350/D3350*100,0)</f>
        <v>121</v>
      </c>
      <c r="P3350">
        <f>IFERROR(ROUND(E3350/L3350,2),"N/A")</f>
        <v>33.67</v>
      </c>
      <c r="Q3350" s="10" t="s">
        <v>8315</v>
      </c>
      <c r="R3350" t="s">
        <v>8316</v>
      </c>
      <c r="S3350" s="15">
        <f t="shared" si="122"/>
        <v>42775.51494212963</v>
      </c>
      <c r="T3350">
        <f t="shared" si="123"/>
        <v>2017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2000</v>
      </c>
      <c r="E3351" s="8">
        <v>2321</v>
      </c>
      <c r="F3351" t="s">
        <v>8218</v>
      </c>
      <c r="G3351" t="s">
        <v>8223</v>
      </c>
      <c r="H3351" t="s">
        <v>8245</v>
      </c>
      <c r="I3351">
        <v>1453856400</v>
      </c>
      <c r="J3351">
        <v>1452664317</v>
      </c>
      <c r="K3351" t="b">
        <v>0</v>
      </c>
      <c r="L3351">
        <v>29</v>
      </c>
      <c r="M3351" t="b">
        <v>1</v>
      </c>
      <c r="N3351" t="s">
        <v>8269</v>
      </c>
      <c r="O3351">
        <f>ROUND(E3351/D3351*100,0)</f>
        <v>116</v>
      </c>
      <c r="P3351">
        <f>IFERROR(ROUND(E3351/L3351,2),"N/A")</f>
        <v>80.03</v>
      </c>
      <c r="Q3351" s="10" t="s">
        <v>8315</v>
      </c>
      <c r="R3351" t="s">
        <v>8316</v>
      </c>
      <c r="S3351" s="15">
        <f t="shared" si="122"/>
        <v>42382.244409722218</v>
      </c>
      <c r="T3351">
        <f t="shared" si="123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2000</v>
      </c>
      <c r="E3352" s="8">
        <v>2512</v>
      </c>
      <c r="F3352" t="s">
        <v>8218</v>
      </c>
      <c r="G3352" t="s">
        <v>8228</v>
      </c>
      <c r="H3352" t="s">
        <v>8250</v>
      </c>
      <c r="I3352">
        <v>1460341800</v>
      </c>
      <c r="J3352">
        <v>1456902893</v>
      </c>
      <c r="K3352" t="b">
        <v>0</v>
      </c>
      <c r="L3352">
        <v>32</v>
      </c>
      <c r="M3352" t="b">
        <v>1</v>
      </c>
      <c r="N3352" t="s">
        <v>8269</v>
      </c>
      <c r="O3352">
        <f>ROUND(E3352/D3352*100,0)</f>
        <v>126</v>
      </c>
      <c r="P3352">
        <f>IFERROR(ROUND(E3352/L3352,2),"N/A")</f>
        <v>78.5</v>
      </c>
      <c r="Q3352" s="10" t="s">
        <v>8315</v>
      </c>
      <c r="R3352" t="s">
        <v>8316</v>
      </c>
      <c r="S3352" s="15">
        <f t="shared" si="122"/>
        <v>42431.302002314813</v>
      </c>
      <c r="T3352">
        <f t="shared" si="123"/>
        <v>2016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2000</v>
      </c>
      <c r="E3353" s="8">
        <v>2389</v>
      </c>
      <c r="F3353" t="s">
        <v>8218</v>
      </c>
      <c r="G3353" t="s">
        <v>8224</v>
      </c>
      <c r="H3353" t="s">
        <v>8246</v>
      </c>
      <c r="I3353">
        <v>1462741200</v>
      </c>
      <c r="J3353">
        <v>1461503654</v>
      </c>
      <c r="K3353" t="b">
        <v>0</v>
      </c>
      <c r="L3353">
        <v>22</v>
      </c>
      <c r="M3353" t="b">
        <v>1</v>
      </c>
      <c r="N3353" t="s">
        <v>8269</v>
      </c>
      <c r="O3353">
        <f>ROUND(E3353/D3353*100,0)</f>
        <v>119</v>
      </c>
      <c r="P3353">
        <f>IFERROR(ROUND(E3353/L3353,2),"N/A")</f>
        <v>108.59</v>
      </c>
      <c r="Q3353" s="10" t="s">
        <v>8315</v>
      </c>
      <c r="R3353" t="s">
        <v>8316</v>
      </c>
      <c r="S3353" s="15">
        <f t="shared" si="122"/>
        <v>42484.551550925928</v>
      </c>
      <c r="T3353">
        <f t="shared" si="123"/>
        <v>2016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2000</v>
      </c>
      <c r="E3354" s="8">
        <v>2020</v>
      </c>
      <c r="F3354" t="s">
        <v>8218</v>
      </c>
      <c r="G3354" t="s">
        <v>8224</v>
      </c>
      <c r="H3354" t="s">
        <v>8246</v>
      </c>
      <c r="I3354">
        <v>1406887310</v>
      </c>
      <c r="J3354">
        <v>1404295310</v>
      </c>
      <c r="K3354" t="b">
        <v>0</v>
      </c>
      <c r="L3354">
        <v>21</v>
      </c>
      <c r="M3354" t="b">
        <v>1</v>
      </c>
      <c r="N3354" t="s">
        <v>8269</v>
      </c>
      <c r="O3354">
        <f>ROUND(E3354/D3354*100,0)</f>
        <v>101</v>
      </c>
      <c r="P3354">
        <f>IFERROR(ROUND(E3354/L3354,2),"N/A")</f>
        <v>96.19</v>
      </c>
      <c r="Q3354" s="10" t="s">
        <v>8315</v>
      </c>
      <c r="R3354" t="s">
        <v>8316</v>
      </c>
      <c r="S3354" s="15">
        <f t="shared" si="122"/>
        <v>41822.417939814812</v>
      </c>
      <c r="T3354">
        <f t="shared" si="123"/>
        <v>2014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2000</v>
      </c>
      <c r="E3355" s="8">
        <v>2005</v>
      </c>
      <c r="F3355" t="s">
        <v>8218</v>
      </c>
      <c r="G3355" t="s">
        <v>8224</v>
      </c>
      <c r="H3355" t="s">
        <v>8246</v>
      </c>
      <c r="I3355">
        <v>1437235200</v>
      </c>
      <c r="J3355">
        <v>1435177840</v>
      </c>
      <c r="K3355" t="b">
        <v>0</v>
      </c>
      <c r="L3355">
        <v>30</v>
      </c>
      <c r="M3355" t="b">
        <v>1</v>
      </c>
      <c r="N3355" t="s">
        <v>8269</v>
      </c>
      <c r="O3355">
        <f>ROUND(E3355/D3355*100,0)</f>
        <v>100</v>
      </c>
      <c r="P3355">
        <f>IFERROR(ROUND(E3355/L3355,2),"N/A")</f>
        <v>66.83</v>
      </c>
      <c r="Q3355" s="10" t="s">
        <v>8315</v>
      </c>
      <c r="R3355" t="s">
        <v>8316</v>
      </c>
      <c r="S3355" s="15">
        <f t="shared" si="122"/>
        <v>42179.854629629626</v>
      </c>
      <c r="T3355">
        <f t="shared" si="123"/>
        <v>2015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2000</v>
      </c>
      <c r="E3356" s="8">
        <v>2073</v>
      </c>
      <c r="F3356" t="s">
        <v>8218</v>
      </c>
      <c r="G3356" t="s">
        <v>8224</v>
      </c>
      <c r="H3356" t="s">
        <v>8246</v>
      </c>
      <c r="I3356">
        <v>1440630000</v>
      </c>
      <c r="J3356">
        <v>1439122800</v>
      </c>
      <c r="K3356" t="b">
        <v>0</v>
      </c>
      <c r="L3356">
        <v>38</v>
      </c>
      <c r="M3356" t="b">
        <v>1</v>
      </c>
      <c r="N3356" t="s">
        <v>8269</v>
      </c>
      <c r="O3356">
        <f>ROUND(E3356/D3356*100,0)</f>
        <v>104</v>
      </c>
      <c r="P3356">
        <f>IFERROR(ROUND(E3356/L3356,2),"N/A")</f>
        <v>54.55</v>
      </c>
      <c r="Q3356" s="10" t="s">
        <v>8315</v>
      </c>
      <c r="R3356" t="s">
        <v>8316</v>
      </c>
      <c r="S3356" s="15">
        <f t="shared" si="122"/>
        <v>42225.513888888891</v>
      </c>
      <c r="T3356">
        <f t="shared" si="123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2000</v>
      </c>
      <c r="E3357" s="8">
        <v>2000</v>
      </c>
      <c r="F3357" t="s">
        <v>8218</v>
      </c>
      <c r="G3357" t="s">
        <v>8223</v>
      </c>
      <c r="H3357" t="s">
        <v>8245</v>
      </c>
      <c r="I3357">
        <v>1418244552</v>
      </c>
      <c r="J3357">
        <v>1415652552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100</v>
      </c>
      <c r="P3357">
        <f>IFERROR(ROUND(E3357/L3357,2),"N/A")</f>
        <v>133.33000000000001</v>
      </c>
      <c r="Q3357" s="10" t="s">
        <v>8315</v>
      </c>
      <c r="R3357" t="s">
        <v>8316</v>
      </c>
      <c r="S3357" s="15">
        <f t="shared" si="122"/>
        <v>41953.8675</v>
      </c>
      <c r="T3357">
        <f t="shared" si="123"/>
        <v>2014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2000</v>
      </c>
      <c r="E3358" s="8">
        <v>2100</v>
      </c>
      <c r="F3358" t="s">
        <v>8218</v>
      </c>
      <c r="G3358" t="s">
        <v>8223</v>
      </c>
      <c r="H3358" t="s">
        <v>8245</v>
      </c>
      <c r="I3358">
        <v>1417620506</v>
      </c>
      <c r="J3358">
        <v>1415028506</v>
      </c>
      <c r="K3358" t="b">
        <v>0</v>
      </c>
      <c r="L3358">
        <v>41</v>
      </c>
      <c r="M3358" t="b">
        <v>1</v>
      </c>
      <c r="N3358" t="s">
        <v>8269</v>
      </c>
      <c r="O3358">
        <f>ROUND(E3358/D3358*100,0)</f>
        <v>105</v>
      </c>
      <c r="P3358">
        <f>IFERROR(ROUND(E3358/L3358,2),"N/A")</f>
        <v>51.22</v>
      </c>
      <c r="Q3358" s="10" t="s">
        <v>8315</v>
      </c>
      <c r="R3358" t="s">
        <v>8316</v>
      </c>
      <c r="S3358" s="15">
        <f t="shared" si="122"/>
        <v>41946.644745370373</v>
      </c>
      <c r="T3358">
        <f t="shared" si="123"/>
        <v>2014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2000</v>
      </c>
      <c r="F3359" t="s">
        <v>8218</v>
      </c>
      <c r="G3359" t="s">
        <v>8224</v>
      </c>
      <c r="H3359" t="s">
        <v>8246</v>
      </c>
      <c r="I3359">
        <v>1435230324</v>
      </c>
      <c r="J3359">
        <v>1432638324</v>
      </c>
      <c r="K3359" t="b">
        <v>0</v>
      </c>
      <c r="L3359">
        <v>17</v>
      </c>
      <c r="M3359" t="b">
        <v>1</v>
      </c>
      <c r="N3359" t="s">
        <v>8269</v>
      </c>
      <c r="O3359">
        <f>ROUND(E3359/D3359*100,0)</f>
        <v>100</v>
      </c>
      <c r="P3359">
        <f>IFERROR(ROUND(E3359/L3359,2),"N/A")</f>
        <v>117.65</v>
      </c>
      <c r="Q3359" s="10" t="s">
        <v>8315</v>
      </c>
      <c r="R3359" t="s">
        <v>8316</v>
      </c>
      <c r="S3359" s="15">
        <f t="shared" si="122"/>
        <v>42150.462083333332</v>
      </c>
      <c r="T3359">
        <f t="shared" si="123"/>
        <v>2015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2000</v>
      </c>
      <c r="E3360" s="8">
        <v>2142</v>
      </c>
      <c r="F3360" t="s">
        <v>8218</v>
      </c>
      <c r="G3360" t="s">
        <v>8224</v>
      </c>
      <c r="H3360" t="s">
        <v>8246</v>
      </c>
      <c r="I3360">
        <v>1404641289</v>
      </c>
      <c r="J3360">
        <v>1402049289</v>
      </c>
      <c r="K3360" t="b">
        <v>0</v>
      </c>
      <c r="L3360">
        <v>67</v>
      </c>
      <c r="M3360" t="b">
        <v>1</v>
      </c>
      <c r="N3360" t="s">
        <v>8269</v>
      </c>
      <c r="O3360">
        <f>ROUND(E3360/D3360*100,0)</f>
        <v>107</v>
      </c>
      <c r="P3360">
        <f>IFERROR(ROUND(E3360/L3360,2),"N/A")</f>
        <v>31.97</v>
      </c>
      <c r="Q3360" s="10" t="s">
        <v>8315</v>
      </c>
      <c r="R3360" t="s">
        <v>8316</v>
      </c>
      <c r="S3360" s="15">
        <f t="shared" si="122"/>
        <v>41796.422326388885</v>
      </c>
      <c r="T3360">
        <f t="shared" si="123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2000</v>
      </c>
      <c r="E3361" s="8">
        <v>2055</v>
      </c>
      <c r="F3361" t="s">
        <v>8218</v>
      </c>
      <c r="G3361" t="s">
        <v>8224</v>
      </c>
      <c r="H3361" t="s">
        <v>8246</v>
      </c>
      <c r="I3361">
        <v>1425142800</v>
      </c>
      <c r="J3361">
        <v>1422983847</v>
      </c>
      <c r="K3361" t="b">
        <v>0</v>
      </c>
      <c r="L3361">
        <v>51</v>
      </c>
      <c r="M3361" t="b">
        <v>1</v>
      </c>
      <c r="N3361" t="s">
        <v>8269</v>
      </c>
      <c r="O3361">
        <f>ROUND(E3361/D3361*100,0)</f>
        <v>103</v>
      </c>
      <c r="P3361">
        <f>IFERROR(ROUND(E3361/L3361,2),"N/A")</f>
        <v>40.29</v>
      </c>
      <c r="Q3361" s="10" t="s">
        <v>8315</v>
      </c>
      <c r="R3361" t="s">
        <v>8316</v>
      </c>
      <c r="S3361" s="15">
        <f t="shared" si="122"/>
        <v>42038.720451388886</v>
      </c>
      <c r="T3361">
        <f t="shared" si="123"/>
        <v>2015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2000</v>
      </c>
      <c r="E3362" s="8">
        <v>2170.9899999999998</v>
      </c>
      <c r="F3362" t="s">
        <v>8218</v>
      </c>
      <c r="G3362" t="s">
        <v>8224</v>
      </c>
      <c r="H3362" t="s">
        <v>8246</v>
      </c>
      <c r="I3362">
        <v>1406760101</v>
      </c>
      <c r="J3362">
        <v>1404168101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109</v>
      </c>
      <c r="P3362">
        <f>IFERROR(ROUND(E3362/L3362,2),"N/A")</f>
        <v>30.15</v>
      </c>
      <c r="Q3362" s="10" t="s">
        <v>8315</v>
      </c>
      <c r="R3362" t="s">
        <v>8316</v>
      </c>
      <c r="S3362" s="15">
        <f t="shared" si="122"/>
        <v>41820.945613425924</v>
      </c>
      <c r="T3362">
        <f t="shared" si="123"/>
        <v>2014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2000</v>
      </c>
      <c r="E3363" s="8">
        <v>2000</v>
      </c>
      <c r="F3363" t="s">
        <v>8218</v>
      </c>
      <c r="G3363" t="s">
        <v>8223</v>
      </c>
      <c r="H3363" t="s">
        <v>8245</v>
      </c>
      <c r="I3363">
        <v>1408383153</v>
      </c>
      <c r="J3363">
        <v>1405791153</v>
      </c>
      <c r="K3363" t="b">
        <v>0</v>
      </c>
      <c r="L3363">
        <v>21</v>
      </c>
      <c r="M3363" t="b">
        <v>1</v>
      </c>
      <c r="N3363" t="s">
        <v>8269</v>
      </c>
      <c r="O3363">
        <f>ROUND(E3363/D3363*100,0)</f>
        <v>100</v>
      </c>
      <c r="P3363">
        <f>IFERROR(ROUND(E3363/L3363,2),"N/A")</f>
        <v>95.24</v>
      </c>
      <c r="Q3363" s="10" t="s">
        <v>8315</v>
      </c>
      <c r="R3363" t="s">
        <v>8316</v>
      </c>
      <c r="S3363" s="15">
        <f t="shared" si="122"/>
        <v>41839.730937500004</v>
      </c>
      <c r="T3363">
        <f t="shared" si="123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2000</v>
      </c>
      <c r="E3364" s="8">
        <v>2193</v>
      </c>
      <c r="F3364" t="s">
        <v>8218</v>
      </c>
      <c r="G3364" t="s">
        <v>8223</v>
      </c>
      <c r="H3364" t="s">
        <v>8245</v>
      </c>
      <c r="I3364">
        <v>1454709600</v>
      </c>
      <c r="J3364">
        <v>1452520614</v>
      </c>
      <c r="K3364" t="b">
        <v>0</v>
      </c>
      <c r="L3364">
        <v>42</v>
      </c>
      <c r="M3364" t="b">
        <v>1</v>
      </c>
      <c r="N3364" t="s">
        <v>8269</v>
      </c>
      <c r="O3364">
        <f>ROUND(E3364/D3364*100,0)</f>
        <v>110</v>
      </c>
      <c r="P3364">
        <f>IFERROR(ROUND(E3364/L3364,2),"N/A")</f>
        <v>52.21</v>
      </c>
      <c r="Q3364" s="10" t="s">
        <v>8315</v>
      </c>
      <c r="R3364" t="s">
        <v>8316</v>
      </c>
      <c r="S3364" s="15">
        <f t="shared" si="122"/>
        <v>42380.581180555557</v>
      </c>
      <c r="T3364">
        <f t="shared" si="123"/>
        <v>2016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2000</v>
      </c>
      <c r="E3365" s="8">
        <v>2000</v>
      </c>
      <c r="F3365" t="s">
        <v>8218</v>
      </c>
      <c r="G3365" t="s">
        <v>8224</v>
      </c>
      <c r="H3365" t="s">
        <v>8246</v>
      </c>
      <c r="I3365">
        <v>1445604236</v>
      </c>
      <c r="J3365">
        <v>1443185036</v>
      </c>
      <c r="K3365" t="b">
        <v>0</v>
      </c>
      <c r="L3365">
        <v>31</v>
      </c>
      <c r="M3365" t="b">
        <v>1</v>
      </c>
      <c r="N3365" t="s">
        <v>8269</v>
      </c>
      <c r="O3365">
        <f>ROUND(E3365/D3365*100,0)</f>
        <v>100</v>
      </c>
      <c r="P3365">
        <f>IFERROR(ROUND(E3365/L3365,2),"N/A")</f>
        <v>64.52</v>
      </c>
      <c r="Q3365" s="10" t="s">
        <v>8315</v>
      </c>
      <c r="R3365" t="s">
        <v>8316</v>
      </c>
      <c r="S3365" s="15">
        <f t="shared" si="122"/>
        <v>42272.530509259261</v>
      </c>
      <c r="T3365">
        <f t="shared" si="123"/>
        <v>2015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2000</v>
      </c>
      <c r="E3366" s="8">
        <v>2804</v>
      </c>
      <c r="F3366" t="s">
        <v>8218</v>
      </c>
      <c r="G3366" t="s">
        <v>8223</v>
      </c>
      <c r="H3366" t="s">
        <v>8245</v>
      </c>
      <c r="I3366">
        <v>1423720740</v>
      </c>
      <c r="J3366">
        <v>1421081857</v>
      </c>
      <c r="K3366" t="b">
        <v>0</v>
      </c>
      <c r="L3366">
        <v>55</v>
      </c>
      <c r="M3366" t="b">
        <v>1</v>
      </c>
      <c r="N3366" t="s">
        <v>8269</v>
      </c>
      <c r="O3366">
        <f>ROUND(E3366/D3366*100,0)</f>
        <v>140</v>
      </c>
      <c r="P3366">
        <f>IFERROR(ROUND(E3366/L3366,2),"N/A")</f>
        <v>50.98</v>
      </c>
      <c r="Q3366" s="10" t="s">
        <v>8315</v>
      </c>
      <c r="R3366" t="s">
        <v>8316</v>
      </c>
      <c r="S3366" s="15">
        <f t="shared" si="122"/>
        <v>42016.706678240742</v>
      </c>
      <c r="T3366">
        <f t="shared" si="123"/>
        <v>2015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2000</v>
      </c>
      <c r="E3367" s="8">
        <v>2060</v>
      </c>
      <c r="F3367" t="s">
        <v>8218</v>
      </c>
      <c r="G3367" t="s">
        <v>8224</v>
      </c>
      <c r="H3367" t="s">
        <v>8246</v>
      </c>
      <c r="I3367">
        <v>1439136000</v>
      </c>
      <c r="J3367">
        <v>1436972472</v>
      </c>
      <c r="K3367" t="b">
        <v>0</v>
      </c>
      <c r="L3367">
        <v>36</v>
      </c>
      <c r="M3367" t="b">
        <v>1</v>
      </c>
      <c r="N3367" t="s">
        <v>8269</v>
      </c>
      <c r="O3367">
        <f>ROUND(E3367/D3367*100,0)</f>
        <v>103</v>
      </c>
      <c r="P3367">
        <f>IFERROR(ROUND(E3367/L3367,2),"N/A")</f>
        <v>57.22</v>
      </c>
      <c r="Q3367" s="10" t="s">
        <v>8315</v>
      </c>
      <c r="R3367" t="s">
        <v>8316</v>
      </c>
      <c r="S3367" s="15">
        <f t="shared" si="122"/>
        <v>42200.625833333332</v>
      </c>
      <c r="T3367">
        <f t="shared" si="123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2000</v>
      </c>
      <c r="E3368" s="8">
        <v>2041</v>
      </c>
      <c r="F3368" t="s">
        <v>8218</v>
      </c>
      <c r="G3368" t="s">
        <v>8223</v>
      </c>
      <c r="H3368" t="s">
        <v>8245</v>
      </c>
      <c r="I3368">
        <v>1415253540</v>
      </c>
      <c r="J3368">
        <v>1413432331</v>
      </c>
      <c r="K3368" t="b">
        <v>0</v>
      </c>
      <c r="L3368">
        <v>23</v>
      </c>
      <c r="M3368" t="b">
        <v>1</v>
      </c>
      <c r="N3368" t="s">
        <v>8269</v>
      </c>
      <c r="O3368">
        <f>ROUND(E3368/D3368*100,0)</f>
        <v>102</v>
      </c>
      <c r="P3368">
        <f>IFERROR(ROUND(E3368/L3368,2),"N/A")</f>
        <v>88.74</v>
      </c>
      <c r="Q3368" s="10" t="s">
        <v>8315</v>
      </c>
      <c r="R3368" t="s">
        <v>8316</v>
      </c>
      <c r="S3368" s="15">
        <f t="shared" si="122"/>
        <v>41928.170497685183</v>
      </c>
      <c r="T3368">
        <f t="shared" si="123"/>
        <v>2014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2000</v>
      </c>
      <c r="E3369" s="8">
        <v>2020</v>
      </c>
      <c r="F3369" t="s">
        <v>8218</v>
      </c>
      <c r="G3369" t="s">
        <v>8224</v>
      </c>
      <c r="H3369" t="s">
        <v>8246</v>
      </c>
      <c r="I3369">
        <v>1469016131</v>
      </c>
      <c r="J3369">
        <v>1466424131</v>
      </c>
      <c r="K3369" t="b">
        <v>0</v>
      </c>
      <c r="L3369">
        <v>39</v>
      </c>
      <c r="M3369" t="b">
        <v>1</v>
      </c>
      <c r="N3369" t="s">
        <v>8269</v>
      </c>
      <c r="O3369">
        <f>ROUND(E3369/D3369*100,0)</f>
        <v>101</v>
      </c>
      <c r="P3369">
        <f>IFERROR(ROUND(E3369/L3369,2),"N/A")</f>
        <v>51.79</v>
      </c>
      <c r="Q3369" s="10" t="s">
        <v>8315</v>
      </c>
      <c r="R3369" t="s">
        <v>8316</v>
      </c>
      <c r="S3369" s="15">
        <f t="shared" si="122"/>
        <v>42541.501516203702</v>
      </c>
      <c r="T3369">
        <f t="shared" si="123"/>
        <v>2016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2000</v>
      </c>
      <c r="E3370" s="8">
        <v>2257</v>
      </c>
      <c r="F3370" t="s">
        <v>8218</v>
      </c>
      <c r="G3370" t="s">
        <v>8223</v>
      </c>
      <c r="H3370" t="s">
        <v>8245</v>
      </c>
      <c r="I3370">
        <v>1426539600</v>
      </c>
      <c r="J3370">
        <v>1424296822</v>
      </c>
      <c r="K3370" t="b">
        <v>0</v>
      </c>
      <c r="L3370">
        <v>57</v>
      </c>
      <c r="M3370" t="b">
        <v>1</v>
      </c>
      <c r="N3370" t="s">
        <v>8269</v>
      </c>
      <c r="O3370">
        <f>ROUND(E3370/D3370*100,0)</f>
        <v>113</v>
      </c>
      <c r="P3370">
        <f>IFERROR(ROUND(E3370/L3370,2),"N/A")</f>
        <v>39.6</v>
      </c>
      <c r="Q3370" s="10" t="s">
        <v>8315</v>
      </c>
      <c r="R3370" t="s">
        <v>8316</v>
      </c>
      <c r="S3370" s="15">
        <f t="shared" si="122"/>
        <v>42053.916921296302</v>
      </c>
      <c r="T3370">
        <f t="shared" si="123"/>
        <v>2015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2000</v>
      </c>
      <c r="E3371" s="8">
        <v>2555</v>
      </c>
      <c r="F3371" t="s">
        <v>8218</v>
      </c>
      <c r="G3371" t="s">
        <v>8224</v>
      </c>
      <c r="H3371" t="s">
        <v>8246</v>
      </c>
      <c r="I3371">
        <v>1435185252</v>
      </c>
      <c r="J3371">
        <v>1432593252</v>
      </c>
      <c r="K3371" t="b">
        <v>0</v>
      </c>
      <c r="L3371">
        <v>66</v>
      </c>
      <c r="M3371" t="b">
        <v>1</v>
      </c>
      <c r="N3371" t="s">
        <v>8269</v>
      </c>
      <c r="O3371">
        <f>ROUND(E3371/D3371*100,0)</f>
        <v>128</v>
      </c>
      <c r="P3371">
        <f>IFERROR(ROUND(E3371/L3371,2),"N/A")</f>
        <v>38.71</v>
      </c>
      <c r="Q3371" s="10" t="s">
        <v>8315</v>
      </c>
      <c r="R3371" t="s">
        <v>8316</v>
      </c>
      <c r="S3371" s="15">
        <f t="shared" si="122"/>
        <v>42149.940416666665</v>
      </c>
      <c r="T3371">
        <f t="shared" si="123"/>
        <v>2015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2000</v>
      </c>
      <c r="E3372" s="8">
        <v>2110</v>
      </c>
      <c r="F3372" t="s">
        <v>8218</v>
      </c>
      <c r="G3372" t="s">
        <v>8223</v>
      </c>
      <c r="H3372" t="s">
        <v>8245</v>
      </c>
      <c r="I3372">
        <v>1435733940</v>
      </c>
      <c r="J3372">
        <v>1431046325</v>
      </c>
      <c r="K3372" t="b">
        <v>0</v>
      </c>
      <c r="L3372">
        <v>35</v>
      </c>
      <c r="M3372" t="b">
        <v>1</v>
      </c>
      <c r="N3372" t="s">
        <v>8269</v>
      </c>
      <c r="O3372">
        <f>ROUND(E3372/D3372*100,0)</f>
        <v>106</v>
      </c>
      <c r="P3372">
        <f>IFERROR(ROUND(E3372/L3372,2),"N/A")</f>
        <v>60.29</v>
      </c>
      <c r="Q3372" s="10" t="s">
        <v>8315</v>
      </c>
      <c r="R3372" t="s">
        <v>8316</v>
      </c>
      <c r="S3372" s="15">
        <f t="shared" si="122"/>
        <v>42132.036168981482</v>
      </c>
      <c r="T3372">
        <f t="shared" si="123"/>
        <v>2015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2000</v>
      </c>
      <c r="E3373" s="8">
        <v>2027</v>
      </c>
      <c r="F3373" t="s">
        <v>8218</v>
      </c>
      <c r="G3373" t="s">
        <v>8224</v>
      </c>
      <c r="H3373" t="s">
        <v>8246</v>
      </c>
      <c r="I3373">
        <v>1425478950</v>
      </c>
      <c r="J3373">
        <v>1422886950</v>
      </c>
      <c r="K3373" t="b">
        <v>0</v>
      </c>
      <c r="L3373">
        <v>28</v>
      </c>
      <c r="M3373" t="b">
        <v>1</v>
      </c>
      <c r="N3373" t="s">
        <v>8269</v>
      </c>
      <c r="O3373">
        <f>ROUND(E3373/D3373*100,0)</f>
        <v>101</v>
      </c>
      <c r="P3373">
        <f>IFERROR(ROUND(E3373/L3373,2),"N/A")</f>
        <v>72.39</v>
      </c>
      <c r="Q3373" s="10" t="s">
        <v>8315</v>
      </c>
      <c r="R3373" t="s">
        <v>8316</v>
      </c>
      <c r="S3373" s="15">
        <f t="shared" si="122"/>
        <v>42037.598958333328</v>
      </c>
      <c r="T3373">
        <f t="shared" si="123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2000</v>
      </c>
      <c r="E3374" s="8">
        <v>2015</v>
      </c>
      <c r="F3374" t="s">
        <v>8218</v>
      </c>
      <c r="G3374" t="s">
        <v>8224</v>
      </c>
      <c r="H3374" t="s">
        <v>8246</v>
      </c>
      <c r="I3374">
        <v>1441547220</v>
      </c>
      <c r="J3374">
        <v>1439322412</v>
      </c>
      <c r="K3374" t="b">
        <v>0</v>
      </c>
      <c r="L3374">
        <v>21</v>
      </c>
      <c r="M3374" t="b">
        <v>1</v>
      </c>
      <c r="N3374" t="s">
        <v>8269</v>
      </c>
      <c r="O3374">
        <f>ROUND(E3374/D3374*100,0)</f>
        <v>101</v>
      </c>
      <c r="P3374">
        <f>IFERROR(ROUND(E3374/L3374,2),"N/A")</f>
        <v>95.95</v>
      </c>
      <c r="Q3374" s="10" t="s">
        <v>8315</v>
      </c>
      <c r="R3374" t="s">
        <v>8316</v>
      </c>
      <c r="S3374" s="15">
        <f t="shared" si="122"/>
        <v>42227.824212962965</v>
      </c>
      <c r="T3374">
        <f t="shared" si="123"/>
        <v>2015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2063</v>
      </c>
      <c r="F3375" t="s">
        <v>8218</v>
      </c>
      <c r="G3375" t="s">
        <v>8224</v>
      </c>
      <c r="H3375" t="s">
        <v>8246</v>
      </c>
      <c r="I3375">
        <v>1443808800</v>
      </c>
      <c r="J3375">
        <v>1441120910</v>
      </c>
      <c r="K3375" t="b">
        <v>0</v>
      </c>
      <c r="L3375">
        <v>46</v>
      </c>
      <c r="M3375" t="b">
        <v>1</v>
      </c>
      <c r="N3375" t="s">
        <v>8269</v>
      </c>
      <c r="O3375">
        <f>ROUND(E3375/D3375*100,0)</f>
        <v>103</v>
      </c>
      <c r="P3375">
        <f>IFERROR(ROUND(E3375/L3375,2),"N/A")</f>
        <v>44.85</v>
      </c>
      <c r="Q3375" s="10" t="s">
        <v>8315</v>
      </c>
      <c r="R3375" t="s">
        <v>8316</v>
      </c>
      <c r="S3375" s="15">
        <f t="shared" si="122"/>
        <v>42248.640162037031</v>
      </c>
      <c r="T3375">
        <f t="shared" si="123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2000</v>
      </c>
      <c r="E3376" s="8">
        <v>2569</v>
      </c>
      <c r="F3376" t="s">
        <v>8218</v>
      </c>
      <c r="G3376" t="s">
        <v>8224</v>
      </c>
      <c r="H3376" t="s">
        <v>8246</v>
      </c>
      <c r="I3376">
        <v>1471428340</v>
      </c>
      <c r="J3376">
        <v>1469009140</v>
      </c>
      <c r="K3376" t="b">
        <v>0</v>
      </c>
      <c r="L3376">
        <v>83</v>
      </c>
      <c r="M3376" t="b">
        <v>1</v>
      </c>
      <c r="N3376" t="s">
        <v>8269</v>
      </c>
      <c r="O3376">
        <f>ROUND(E3376/D3376*100,0)</f>
        <v>128</v>
      </c>
      <c r="P3376">
        <f>IFERROR(ROUND(E3376/L3376,2),"N/A")</f>
        <v>30.95</v>
      </c>
      <c r="Q3376" s="10" t="s">
        <v>8315</v>
      </c>
      <c r="R3376" t="s">
        <v>8316</v>
      </c>
      <c r="S3376" s="15">
        <f t="shared" si="122"/>
        <v>42571.420601851853</v>
      </c>
      <c r="T3376">
        <f t="shared" si="123"/>
        <v>2016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2000</v>
      </c>
      <c r="E3377" s="8">
        <v>2095</v>
      </c>
      <c r="F3377" t="s">
        <v>8218</v>
      </c>
      <c r="G3377" t="s">
        <v>8224</v>
      </c>
      <c r="H3377" t="s">
        <v>8246</v>
      </c>
      <c r="I3377">
        <v>1422015083</v>
      </c>
      <c r="J3377">
        <v>1419423083</v>
      </c>
      <c r="K3377" t="b">
        <v>0</v>
      </c>
      <c r="L3377">
        <v>38</v>
      </c>
      <c r="M3377" t="b">
        <v>1</v>
      </c>
      <c r="N3377" t="s">
        <v>8269</v>
      </c>
      <c r="O3377">
        <f>ROUND(E3377/D3377*100,0)</f>
        <v>105</v>
      </c>
      <c r="P3377">
        <f>IFERROR(ROUND(E3377/L3377,2),"N/A")</f>
        <v>55.13</v>
      </c>
      <c r="Q3377" s="10" t="s">
        <v>8315</v>
      </c>
      <c r="R3377" t="s">
        <v>8316</v>
      </c>
      <c r="S3377" s="15">
        <f t="shared" si="122"/>
        <v>41997.507905092592</v>
      </c>
      <c r="T3377">
        <f t="shared" si="123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2000</v>
      </c>
      <c r="E3378" s="8">
        <v>2287</v>
      </c>
      <c r="F3378" t="s">
        <v>8218</v>
      </c>
      <c r="G3378" t="s">
        <v>8223</v>
      </c>
      <c r="H3378" t="s">
        <v>8245</v>
      </c>
      <c r="I3378">
        <v>1420009200</v>
      </c>
      <c r="J3378">
        <v>1417593483</v>
      </c>
      <c r="K3378" t="b">
        <v>0</v>
      </c>
      <c r="L3378">
        <v>26</v>
      </c>
      <c r="M3378" t="b">
        <v>1</v>
      </c>
      <c r="N3378" t="s">
        <v>8269</v>
      </c>
      <c r="O3378">
        <f>ROUND(E3378/D3378*100,0)</f>
        <v>114</v>
      </c>
      <c r="P3378">
        <f>IFERROR(ROUND(E3378/L3378,2),"N/A")</f>
        <v>87.96</v>
      </c>
      <c r="Q3378" s="10" t="s">
        <v>8315</v>
      </c>
      <c r="R3378" t="s">
        <v>8316</v>
      </c>
      <c r="S3378" s="15">
        <f t="shared" si="122"/>
        <v>41976.331979166673</v>
      </c>
      <c r="T3378">
        <f t="shared" si="123"/>
        <v>2014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2000</v>
      </c>
      <c r="E3379" s="8">
        <v>2545</v>
      </c>
      <c r="F3379" t="s">
        <v>8218</v>
      </c>
      <c r="G3379" t="s">
        <v>8223</v>
      </c>
      <c r="H3379" t="s">
        <v>8245</v>
      </c>
      <c r="I3379">
        <v>1423630740</v>
      </c>
      <c r="J3379">
        <v>1418673307</v>
      </c>
      <c r="K3379" t="b">
        <v>0</v>
      </c>
      <c r="L3379">
        <v>35</v>
      </c>
      <c r="M3379" t="b">
        <v>1</v>
      </c>
      <c r="N3379" t="s">
        <v>8269</v>
      </c>
      <c r="O3379">
        <f>ROUND(E3379/D3379*100,0)</f>
        <v>127</v>
      </c>
      <c r="P3379">
        <f>IFERROR(ROUND(E3379/L3379,2),"N/A")</f>
        <v>72.709999999999994</v>
      </c>
      <c r="Q3379" s="10" t="s">
        <v>8315</v>
      </c>
      <c r="R3379" t="s">
        <v>8316</v>
      </c>
      <c r="S3379" s="15">
        <f t="shared" si="122"/>
        <v>41988.829942129625</v>
      </c>
      <c r="T3379">
        <f t="shared" si="123"/>
        <v>2014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2000</v>
      </c>
      <c r="E3380" s="8">
        <v>2087</v>
      </c>
      <c r="F3380" t="s">
        <v>8218</v>
      </c>
      <c r="G3380" t="s">
        <v>8224</v>
      </c>
      <c r="H3380" t="s">
        <v>8246</v>
      </c>
      <c r="I3380">
        <v>1421452682</v>
      </c>
      <c r="J3380">
        <v>1418860682</v>
      </c>
      <c r="K3380" t="b">
        <v>0</v>
      </c>
      <c r="L3380">
        <v>53</v>
      </c>
      <c r="M3380" t="b">
        <v>1</v>
      </c>
      <c r="N3380" t="s">
        <v>8269</v>
      </c>
      <c r="O3380">
        <f>ROUND(E3380/D3380*100,0)</f>
        <v>104</v>
      </c>
      <c r="P3380">
        <f>IFERROR(ROUND(E3380/L3380,2),"N/A")</f>
        <v>39.380000000000003</v>
      </c>
      <c r="Q3380" s="10" t="s">
        <v>8315</v>
      </c>
      <c r="R3380" t="s">
        <v>8316</v>
      </c>
      <c r="S3380" s="15">
        <f t="shared" si="122"/>
        <v>41990.99863425926</v>
      </c>
      <c r="T3380">
        <f t="shared" si="123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2020</v>
      </c>
      <c r="F3381" t="s">
        <v>8218</v>
      </c>
      <c r="G3381" t="s">
        <v>8224</v>
      </c>
      <c r="H3381" t="s">
        <v>8246</v>
      </c>
      <c r="I3381">
        <v>1433343850</v>
      </c>
      <c r="J3381">
        <v>1430751850</v>
      </c>
      <c r="K3381" t="b">
        <v>0</v>
      </c>
      <c r="L3381">
        <v>56</v>
      </c>
      <c r="M3381" t="b">
        <v>1</v>
      </c>
      <c r="N3381" t="s">
        <v>8269</v>
      </c>
      <c r="O3381">
        <f>ROUND(E3381/D3381*100,0)</f>
        <v>101</v>
      </c>
      <c r="P3381">
        <f>IFERROR(ROUND(E3381/L3381,2),"N/A")</f>
        <v>36.07</v>
      </c>
      <c r="Q3381" s="10" t="s">
        <v>8315</v>
      </c>
      <c r="R3381" t="s">
        <v>8316</v>
      </c>
      <c r="S3381" s="15">
        <f t="shared" si="122"/>
        <v>42128.627893518518</v>
      </c>
      <c r="T3381">
        <f t="shared" si="123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2000</v>
      </c>
      <c r="E3382" s="8">
        <v>2000</v>
      </c>
      <c r="F3382" t="s">
        <v>8218</v>
      </c>
      <c r="G3382" t="s">
        <v>8223</v>
      </c>
      <c r="H3382" t="s">
        <v>8245</v>
      </c>
      <c r="I3382">
        <v>1463803140</v>
      </c>
      <c r="J3382">
        <v>1459446487</v>
      </c>
      <c r="K3382" t="b">
        <v>0</v>
      </c>
      <c r="L3382">
        <v>29</v>
      </c>
      <c r="M3382" t="b">
        <v>1</v>
      </c>
      <c r="N3382" t="s">
        <v>8269</v>
      </c>
      <c r="O3382">
        <f>ROUND(E3382/D3382*100,0)</f>
        <v>100</v>
      </c>
      <c r="P3382">
        <f>IFERROR(ROUND(E3382/L3382,2),"N/A")</f>
        <v>68.97</v>
      </c>
      <c r="Q3382" s="10" t="s">
        <v>8315</v>
      </c>
      <c r="R3382" t="s">
        <v>8316</v>
      </c>
      <c r="S3382" s="15">
        <f t="shared" si="122"/>
        <v>42460.741747685184</v>
      </c>
      <c r="T3382">
        <f t="shared" si="123"/>
        <v>2016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2000</v>
      </c>
      <c r="E3383" s="8">
        <v>2010</v>
      </c>
      <c r="F3383" t="s">
        <v>8218</v>
      </c>
      <c r="G3383" t="s">
        <v>8224</v>
      </c>
      <c r="H3383" t="s">
        <v>8246</v>
      </c>
      <c r="I3383">
        <v>1438764207</v>
      </c>
      <c r="J3383">
        <v>1436172207</v>
      </c>
      <c r="K3383" t="b">
        <v>0</v>
      </c>
      <c r="L3383">
        <v>33</v>
      </c>
      <c r="M3383" t="b">
        <v>1</v>
      </c>
      <c r="N3383" t="s">
        <v>8269</v>
      </c>
      <c r="O3383">
        <f>ROUND(E3383/D3383*100,0)</f>
        <v>101</v>
      </c>
      <c r="P3383">
        <f>IFERROR(ROUND(E3383/L3383,2),"N/A")</f>
        <v>60.91</v>
      </c>
      <c r="Q3383" s="10" t="s">
        <v>8315</v>
      </c>
      <c r="R3383" t="s">
        <v>8316</v>
      </c>
      <c r="S3383" s="15">
        <f t="shared" si="122"/>
        <v>42191.363506944443</v>
      </c>
      <c r="T3383">
        <f t="shared" si="123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2000</v>
      </c>
      <c r="E3384" s="8">
        <v>2215</v>
      </c>
      <c r="F3384" t="s">
        <v>8218</v>
      </c>
      <c r="G3384" t="s">
        <v>8231</v>
      </c>
      <c r="H3384" t="s">
        <v>8252</v>
      </c>
      <c r="I3384">
        <v>1464817320</v>
      </c>
      <c r="J3384">
        <v>1462806419</v>
      </c>
      <c r="K3384" t="b">
        <v>0</v>
      </c>
      <c r="L3384">
        <v>20</v>
      </c>
      <c r="M3384" t="b">
        <v>1</v>
      </c>
      <c r="N3384" t="s">
        <v>8269</v>
      </c>
      <c r="O3384">
        <f>ROUND(E3384/D3384*100,0)</f>
        <v>111</v>
      </c>
      <c r="P3384">
        <f>IFERROR(ROUND(E3384/L3384,2),"N/A")</f>
        <v>110.75</v>
      </c>
      <c r="Q3384" s="10" t="s">
        <v>8315</v>
      </c>
      <c r="R3384" t="s">
        <v>8316</v>
      </c>
      <c r="S3384" s="15">
        <f t="shared" si="122"/>
        <v>42499.629849537043</v>
      </c>
      <c r="T3384">
        <f t="shared" si="123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2000</v>
      </c>
      <c r="E3385" s="8">
        <v>2050</v>
      </c>
      <c r="F3385" t="s">
        <v>8218</v>
      </c>
      <c r="G3385" t="s">
        <v>8224</v>
      </c>
      <c r="H3385" t="s">
        <v>8246</v>
      </c>
      <c r="I3385">
        <v>1433076298</v>
      </c>
      <c r="J3385">
        <v>1430052298</v>
      </c>
      <c r="K3385" t="b">
        <v>0</v>
      </c>
      <c r="L3385">
        <v>31</v>
      </c>
      <c r="M3385" t="b">
        <v>1</v>
      </c>
      <c r="N3385" t="s">
        <v>8269</v>
      </c>
      <c r="O3385">
        <f>ROUND(E3385/D3385*100,0)</f>
        <v>103</v>
      </c>
      <c r="P3385">
        <f>IFERROR(ROUND(E3385/L3385,2),"N/A")</f>
        <v>66.13</v>
      </c>
      <c r="Q3385" s="10" t="s">
        <v>8315</v>
      </c>
      <c r="R3385" t="s">
        <v>8316</v>
      </c>
      <c r="S3385" s="15">
        <f t="shared" si="122"/>
        <v>42120.531226851846</v>
      </c>
      <c r="T3385">
        <f t="shared" si="123"/>
        <v>2015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2000</v>
      </c>
      <c r="E3386" s="8">
        <v>2202</v>
      </c>
      <c r="F3386" t="s">
        <v>8218</v>
      </c>
      <c r="G3386" t="s">
        <v>8223</v>
      </c>
      <c r="H3386" t="s">
        <v>8245</v>
      </c>
      <c r="I3386">
        <v>1404190740</v>
      </c>
      <c r="J3386">
        <v>1401214581</v>
      </c>
      <c r="K3386" t="b">
        <v>0</v>
      </c>
      <c r="L3386">
        <v>30</v>
      </c>
      <c r="M3386" t="b">
        <v>1</v>
      </c>
      <c r="N3386" t="s">
        <v>8269</v>
      </c>
      <c r="O3386">
        <f>ROUND(E3386/D3386*100,0)</f>
        <v>110</v>
      </c>
      <c r="P3386">
        <f>IFERROR(ROUND(E3386/L3386,2),"N/A")</f>
        <v>73.400000000000006</v>
      </c>
      <c r="Q3386" s="10" t="s">
        <v>8315</v>
      </c>
      <c r="R3386" t="s">
        <v>8316</v>
      </c>
      <c r="S3386" s="15">
        <f t="shared" si="122"/>
        <v>41786.761354166665</v>
      </c>
      <c r="T3386">
        <f t="shared" si="123"/>
        <v>2014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3100</v>
      </c>
      <c r="F3387" t="s">
        <v>8218</v>
      </c>
      <c r="G3387" t="s">
        <v>8224</v>
      </c>
      <c r="H3387" t="s">
        <v>8246</v>
      </c>
      <c r="I3387">
        <v>1423838916</v>
      </c>
      <c r="J3387">
        <v>1418654916</v>
      </c>
      <c r="K3387" t="b">
        <v>0</v>
      </c>
      <c r="L3387">
        <v>78</v>
      </c>
      <c r="M3387" t="b">
        <v>1</v>
      </c>
      <c r="N3387" t="s">
        <v>8269</v>
      </c>
      <c r="O3387">
        <f>ROUND(E3387/D3387*100,0)</f>
        <v>155</v>
      </c>
      <c r="P3387">
        <f>IFERROR(ROUND(E3387/L3387,2),"N/A")</f>
        <v>39.74</v>
      </c>
      <c r="Q3387" s="10" t="s">
        <v>8315</v>
      </c>
      <c r="R3387" t="s">
        <v>8316</v>
      </c>
      <c r="S3387" s="15">
        <f t="shared" si="122"/>
        <v>41988.617083333331</v>
      </c>
      <c r="T3387">
        <f t="shared" si="123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2160</v>
      </c>
      <c r="F3388" t="s">
        <v>8218</v>
      </c>
      <c r="G3388" t="s">
        <v>8224</v>
      </c>
      <c r="H3388" t="s">
        <v>8246</v>
      </c>
      <c r="I3388">
        <v>1462878648</v>
      </c>
      <c r="J3388">
        <v>1461064248</v>
      </c>
      <c r="K3388" t="b">
        <v>0</v>
      </c>
      <c r="L3388">
        <v>30</v>
      </c>
      <c r="M3388" t="b">
        <v>1</v>
      </c>
      <c r="N3388" t="s">
        <v>8269</v>
      </c>
      <c r="O3388">
        <f>ROUND(E3388/D3388*100,0)</f>
        <v>108</v>
      </c>
      <c r="P3388">
        <f>IFERROR(ROUND(E3388/L3388,2),"N/A")</f>
        <v>72</v>
      </c>
      <c r="Q3388" s="10" t="s">
        <v>8315</v>
      </c>
      <c r="R3388" t="s">
        <v>8316</v>
      </c>
      <c r="S3388" s="15">
        <f t="shared" si="122"/>
        <v>42479.465833333335</v>
      </c>
      <c r="T3388">
        <f t="shared" si="123"/>
        <v>2016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2000</v>
      </c>
      <c r="E3389" s="8">
        <v>2030</v>
      </c>
      <c r="F3389" t="s">
        <v>8218</v>
      </c>
      <c r="G3389" t="s">
        <v>8223</v>
      </c>
      <c r="H3389" t="s">
        <v>8245</v>
      </c>
      <c r="I3389">
        <v>1465062166</v>
      </c>
      <c r="J3389">
        <v>1463334166</v>
      </c>
      <c r="K3389" t="b">
        <v>0</v>
      </c>
      <c r="L3389">
        <v>19</v>
      </c>
      <c r="M3389" t="b">
        <v>1</v>
      </c>
      <c r="N3389" t="s">
        <v>8269</v>
      </c>
      <c r="O3389">
        <f>ROUND(E3389/D3389*100,0)</f>
        <v>102</v>
      </c>
      <c r="P3389">
        <f>IFERROR(ROUND(E3389/L3389,2),"N/A")</f>
        <v>106.84</v>
      </c>
      <c r="Q3389" s="10" t="s">
        <v>8315</v>
      </c>
      <c r="R3389" t="s">
        <v>8316</v>
      </c>
      <c r="S3389" s="15">
        <f t="shared" si="122"/>
        <v>42505.738032407404</v>
      </c>
      <c r="T3389">
        <f t="shared" si="123"/>
        <v>2016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2000</v>
      </c>
      <c r="E3390" s="8">
        <v>2015</v>
      </c>
      <c r="F3390" t="s">
        <v>8218</v>
      </c>
      <c r="G3390" t="s">
        <v>8223</v>
      </c>
      <c r="H3390" t="s">
        <v>8245</v>
      </c>
      <c r="I3390">
        <v>1476939300</v>
      </c>
      <c r="J3390">
        <v>1474273294</v>
      </c>
      <c r="K3390" t="b">
        <v>0</v>
      </c>
      <c r="L3390">
        <v>33</v>
      </c>
      <c r="M3390" t="b">
        <v>1</v>
      </c>
      <c r="N3390" t="s">
        <v>8269</v>
      </c>
      <c r="O3390">
        <f>ROUND(E3390/D3390*100,0)</f>
        <v>101</v>
      </c>
      <c r="P3390">
        <f>IFERROR(ROUND(E3390/L3390,2),"N/A")</f>
        <v>61.06</v>
      </c>
      <c r="Q3390" s="10" t="s">
        <v>8315</v>
      </c>
      <c r="R3390" t="s">
        <v>8316</v>
      </c>
      <c r="S3390" s="15">
        <f t="shared" si="122"/>
        <v>42632.348310185189</v>
      </c>
      <c r="T3390">
        <f t="shared" si="123"/>
        <v>2016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2000</v>
      </c>
      <c r="E3391" s="8">
        <v>358</v>
      </c>
      <c r="F3391" t="s">
        <v>8220</v>
      </c>
      <c r="G3391" t="s">
        <v>8223</v>
      </c>
      <c r="H3391" t="s">
        <v>8245</v>
      </c>
      <c r="I3391">
        <v>1407808438</v>
      </c>
      <c r="J3391">
        <v>1405217355</v>
      </c>
      <c r="K3391" t="b">
        <v>0</v>
      </c>
      <c r="L3391">
        <v>14</v>
      </c>
      <c r="M3391" t="b">
        <v>0</v>
      </c>
      <c r="N3391" t="s">
        <v>8269</v>
      </c>
      <c r="O3391">
        <f>ROUND(E3391/D3391*100,0)</f>
        <v>18</v>
      </c>
      <c r="P3391">
        <f>IFERROR(ROUND(E3391/L3391,2),"N/A")</f>
        <v>25.57</v>
      </c>
      <c r="Q3391" s="10" t="s">
        <v>8315</v>
      </c>
      <c r="R3391" t="s">
        <v>8316</v>
      </c>
      <c r="S3391" s="15">
        <f t="shared" si="122"/>
        <v>41833.089756944442</v>
      </c>
      <c r="T3391">
        <f t="shared" si="123"/>
        <v>2014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2000</v>
      </c>
      <c r="E3392" s="8">
        <v>2025</v>
      </c>
      <c r="F3392" t="s">
        <v>8218</v>
      </c>
      <c r="G3392" t="s">
        <v>8224</v>
      </c>
      <c r="H3392" t="s">
        <v>8246</v>
      </c>
      <c r="I3392">
        <v>1406761200</v>
      </c>
      <c r="J3392">
        <v>1402403907</v>
      </c>
      <c r="K3392" t="b">
        <v>0</v>
      </c>
      <c r="L3392">
        <v>38</v>
      </c>
      <c r="M3392" t="b">
        <v>1</v>
      </c>
      <c r="N3392" t="s">
        <v>8269</v>
      </c>
      <c r="O3392">
        <f>ROUND(E3392/D3392*100,0)</f>
        <v>101</v>
      </c>
      <c r="P3392">
        <f>IFERROR(ROUND(E3392/L3392,2),"N/A")</f>
        <v>53.29</v>
      </c>
      <c r="Q3392" s="10" t="s">
        <v>8315</v>
      </c>
      <c r="R3392" t="s">
        <v>8316</v>
      </c>
      <c r="S3392" s="15">
        <f t="shared" si="122"/>
        <v>41800.526701388888</v>
      </c>
      <c r="T3392">
        <f t="shared" si="123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2000</v>
      </c>
      <c r="E3393" s="8">
        <v>2191</v>
      </c>
      <c r="F3393" t="s">
        <v>8218</v>
      </c>
      <c r="G3393" t="s">
        <v>8228</v>
      </c>
      <c r="H3393" t="s">
        <v>8250</v>
      </c>
      <c r="I3393">
        <v>1433131140</v>
      </c>
      <c r="J3393">
        <v>1429120908</v>
      </c>
      <c r="K3393" t="b">
        <v>0</v>
      </c>
      <c r="L3393">
        <v>11</v>
      </c>
      <c r="M3393" t="b">
        <v>1</v>
      </c>
      <c r="N3393" t="s">
        <v>8269</v>
      </c>
      <c r="O3393">
        <f>ROUND(E3393/D3393*100,0)</f>
        <v>110</v>
      </c>
      <c r="P3393">
        <f>IFERROR(ROUND(E3393/L3393,2),"N/A")</f>
        <v>199.18</v>
      </c>
      <c r="Q3393" s="10" t="s">
        <v>8315</v>
      </c>
      <c r="R3393" t="s">
        <v>8316</v>
      </c>
      <c r="S3393" s="15">
        <f t="shared" si="122"/>
        <v>42109.751250000001</v>
      </c>
      <c r="T3393">
        <f t="shared" si="123"/>
        <v>2015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2000</v>
      </c>
      <c r="E3394" s="8">
        <v>2145</v>
      </c>
      <c r="F3394" t="s">
        <v>8218</v>
      </c>
      <c r="G3394" t="s">
        <v>8223</v>
      </c>
      <c r="H3394" t="s">
        <v>8245</v>
      </c>
      <c r="I3394">
        <v>1445659140</v>
      </c>
      <c r="J3394">
        <v>1444236216</v>
      </c>
      <c r="K3394" t="b">
        <v>0</v>
      </c>
      <c r="L3394">
        <v>20</v>
      </c>
      <c r="M3394" t="b">
        <v>1</v>
      </c>
      <c r="N3394" t="s">
        <v>8269</v>
      </c>
      <c r="O3394">
        <f>ROUND(E3394/D3394*100,0)</f>
        <v>107</v>
      </c>
      <c r="P3394">
        <f>IFERROR(ROUND(E3394/L3394,2),"N/A")</f>
        <v>107.25</v>
      </c>
      <c r="Q3394" s="10" t="s">
        <v>8315</v>
      </c>
      <c r="R3394" t="s">
        <v>8316</v>
      </c>
      <c r="S3394" s="15">
        <f t="shared" si="122"/>
        <v>42284.69694444444</v>
      </c>
      <c r="T3394">
        <f t="shared" si="123"/>
        <v>2015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2000</v>
      </c>
      <c r="E3395" s="8">
        <v>2042</v>
      </c>
      <c r="F3395" t="s">
        <v>8218</v>
      </c>
      <c r="G3395" t="s">
        <v>8224</v>
      </c>
      <c r="H3395" t="s">
        <v>8246</v>
      </c>
      <c r="I3395">
        <v>1435947758</v>
      </c>
      <c r="J3395">
        <v>1432837358</v>
      </c>
      <c r="K3395" t="b">
        <v>0</v>
      </c>
      <c r="L3395">
        <v>17</v>
      </c>
      <c r="M3395" t="b">
        <v>1</v>
      </c>
      <c r="N3395" t="s">
        <v>8269</v>
      </c>
      <c r="O3395">
        <f>ROUND(E3395/D3395*100,0)</f>
        <v>102</v>
      </c>
      <c r="P3395">
        <f>IFERROR(ROUND(E3395/L3395,2),"N/A")</f>
        <v>120.12</v>
      </c>
      <c r="Q3395" s="10" t="s">
        <v>8315</v>
      </c>
      <c r="R3395" t="s">
        <v>8316</v>
      </c>
      <c r="S3395" s="15">
        <f t="shared" ref="S3395:S3458" si="124">(((J3395/60)/60)/24)+DATE(1970,1,1)</f>
        <v>42152.765717592592</v>
      </c>
      <c r="T3395">
        <f t="shared" ref="T3395:T3458" si="125">YEAR(S3395)</f>
        <v>2015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2000</v>
      </c>
      <c r="E3396" s="8">
        <v>2025</v>
      </c>
      <c r="F3396" t="s">
        <v>8218</v>
      </c>
      <c r="G3396" t="s">
        <v>8223</v>
      </c>
      <c r="H3396" t="s">
        <v>8245</v>
      </c>
      <c r="I3396">
        <v>1438226724</v>
      </c>
      <c r="J3396">
        <v>1433042724</v>
      </c>
      <c r="K3396" t="b">
        <v>0</v>
      </c>
      <c r="L3396">
        <v>32</v>
      </c>
      <c r="M3396" t="b">
        <v>1</v>
      </c>
      <c r="N3396" t="s">
        <v>8269</v>
      </c>
      <c r="O3396">
        <f>ROUND(E3396/D3396*100,0)</f>
        <v>101</v>
      </c>
      <c r="P3396">
        <f>IFERROR(ROUND(E3396/L3396,2),"N/A")</f>
        <v>63.28</v>
      </c>
      <c r="Q3396" s="10" t="s">
        <v>8315</v>
      </c>
      <c r="R3396" t="s">
        <v>8316</v>
      </c>
      <c r="S3396" s="15">
        <f t="shared" si="124"/>
        <v>42155.142638888887</v>
      </c>
      <c r="T3396">
        <f t="shared" si="125"/>
        <v>2015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2000</v>
      </c>
      <c r="E3397" s="8">
        <v>100</v>
      </c>
      <c r="F3397" t="s">
        <v>8220</v>
      </c>
      <c r="G3397" t="s">
        <v>8223</v>
      </c>
      <c r="H3397" t="s">
        <v>8245</v>
      </c>
      <c r="I3397">
        <v>1415828820</v>
      </c>
      <c r="J3397">
        <v>1412258977</v>
      </c>
      <c r="K3397" t="b">
        <v>0</v>
      </c>
      <c r="L3397">
        <v>1</v>
      </c>
      <c r="M3397" t="b">
        <v>0</v>
      </c>
      <c r="N3397" t="s">
        <v>8269</v>
      </c>
      <c r="O3397">
        <f>ROUND(E3397/D3397*100,0)</f>
        <v>5</v>
      </c>
      <c r="P3397">
        <f>IFERROR(ROUND(E3397/L3397,2),"N/A")</f>
        <v>100</v>
      </c>
      <c r="Q3397" s="10" t="s">
        <v>8315</v>
      </c>
      <c r="R3397" t="s">
        <v>8316</v>
      </c>
      <c r="S3397" s="15">
        <f t="shared" si="124"/>
        <v>41914.590011574073</v>
      </c>
      <c r="T3397">
        <f t="shared" si="125"/>
        <v>2014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2000</v>
      </c>
      <c r="E3398" s="8">
        <v>11</v>
      </c>
      <c r="F3398" t="s">
        <v>8220</v>
      </c>
      <c r="G3398" t="s">
        <v>8223</v>
      </c>
      <c r="H3398" t="s">
        <v>8245</v>
      </c>
      <c r="I3398">
        <v>1458703740</v>
      </c>
      <c r="J3398">
        <v>1454453021</v>
      </c>
      <c r="K3398" t="b">
        <v>0</v>
      </c>
      <c r="L3398">
        <v>2</v>
      </c>
      <c r="M3398" t="b">
        <v>0</v>
      </c>
      <c r="N3398" t="s">
        <v>8269</v>
      </c>
      <c r="O3398">
        <f>ROUND(E3398/D3398*100,0)</f>
        <v>1</v>
      </c>
      <c r="P3398">
        <f>IFERROR(ROUND(E3398/L3398,2),"N/A")</f>
        <v>5.5</v>
      </c>
      <c r="Q3398" s="10" t="s">
        <v>8315</v>
      </c>
      <c r="R3398" t="s">
        <v>8316</v>
      </c>
      <c r="S3398" s="15">
        <f t="shared" si="124"/>
        <v>42402.947002314817</v>
      </c>
      <c r="T3398">
        <f t="shared" si="125"/>
        <v>2016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2000</v>
      </c>
      <c r="E3399" s="8">
        <v>251</v>
      </c>
      <c r="F3399" t="s">
        <v>8220</v>
      </c>
      <c r="G3399" t="s">
        <v>8223</v>
      </c>
      <c r="H3399" t="s">
        <v>8245</v>
      </c>
      <c r="I3399">
        <v>1466278339</v>
      </c>
      <c r="J3399">
        <v>1463686339</v>
      </c>
      <c r="K3399" t="b">
        <v>0</v>
      </c>
      <c r="L3399">
        <v>5</v>
      </c>
      <c r="M3399" t="b">
        <v>0</v>
      </c>
      <c r="N3399" t="s">
        <v>8269</v>
      </c>
      <c r="O3399">
        <f>ROUND(E3399/D3399*100,0)</f>
        <v>13</v>
      </c>
      <c r="P3399">
        <f>IFERROR(ROUND(E3399/L3399,2),"N/A")</f>
        <v>50.2</v>
      </c>
      <c r="Q3399" s="10" t="s">
        <v>8315</v>
      </c>
      <c r="R3399" t="s">
        <v>8316</v>
      </c>
      <c r="S3399" s="15">
        <f t="shared" si="124"/>
        <v>42509.814108796301</v>
      </c>
      <c r="T3399">
        <f t="shared" si="125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2000</v>
      </c>
      <c r="E3400" s="8">
        <v>542</v>
      </c>
      <c r="F3400" t="s">
        <v>8220</v>
      </c>
      <c r="G3400" t="s">
        <v>8224</v>
      </c>
      <c r="H3400" t="s">
        <v>8246</v>
      </c>
      <c r="I3400">
        <v>1488114358</v>
      </c>
      <c r="J3400">
        <v>1485522358</v>
      </c>
      <c r="K3400" t="b">
        <v>0</v>
      </c>
      <c r="L3400">
        <v>14</v>
      </c>
      <c r="M3400" t="b">
        <v>0</v>
      </c>
      <c r="N3400" t="s">
        <v>8269</v>
      </c>
      <c r="O3400">
        <f>ROUND(E3400/D3400*100,0)</f>
        <v>27</v>
      </c>
      <c r="P3400">
        <f>IFERROR(ROUND(E3400/L3400,2),"N/A")</f>
        <v>38.71</v>
      </c>
      <c r="Q3400" s="10" t="s">
        <v>8315</v>
      </c>
      <c r="R3400" t="s">
        <v>8316</v>
      </c>
      <c r="S3400" s="15">
        <f t="shared" si="124"/>
        <v>42762.545810185184</v>
      </c>
      <c r="T3400">
        <f t="shared" si="125"/>
        <v>2017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2000</v>
      </c>
      <c r="E3401" s="8">
        <v>0</v>
      </c>
      <c r="F3401" t="s">
        <v>8220</v>
      </c>
      <c r="G3401" t="s">
        <v>8231</v>
      </c>
      <c r="H3401" t="s">
        <v>8252</v>
      </c>
      <c r="I3401">
        <v>1464952752</v>
      </c>
      <c r="J3401">
        <v>1462360752</v>
      </c>
      <c r="K3401" t="b">
        <v>0</v>
      </c>
      <c r="L3401">
        <v>0</v>
      </c>
      <c r="M3401" t="b">
        <v>0</v>
      </c>
      <c r="N3401" t="s">
        <v>8269</v>
      </c>
      <c r="O3401">
        <f>ROUND(E3401/D3401*100,0)</f>
        <v>0</v>
      </c>
      <c r="P3401" t="str">
        <f>IFERROR(ROUND(E3401/L3401,2),"N/A")</f>
        <v>N/A</v>
      </c>
      <c r="Q3401" s="10" t="s">
        <v>8315</v>
      </c>
      <c r="R3401" t="s">
        <v>8316</v>
      </c>
      <c r="S3401" s="15">
        <f t="shared" si="124"/>
        <v>42494.471666666665</v>
      </c>
      <c r="T3401">
        <f t="shared" si="125"/>
        <v>2016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2000</v>
      </c>
      <c r="E3402" s="8">
        <v>5</v>
      </c>
      <c r="F3402" t="s">
        <v>8220</v>
      </c>
      <c r="G3402" t="s">
        <v>8223</v>
      </c>
      <c r="H3402" t="s">
        <v>8245</v>
      </c>
      <c r="I3402">
        <v>1431717268</v>
      </c>
      <c r="J3402">
        <v>1429125268</v>
      </c>
      <c r="K3402" t="b">
        <v>0</v>
      </c>
      <c r="L3402">
        <v>1</v>
      </c>
      <c r="M3402" t="b">
        <v>0</v>
      </c>
      <c r="N3402" t="s">
        <v>8269</v>
      </c>
      <c r="O3402">
        <f>ROUND(E3402/D3402*100,0)</f>
        <v>0</v>
      </c>
      <c r="P3402">
        <f>IFERROR(ROUND(E3402/L3402,2),"N/A")</f>
        <v>5</v>
      </c>
      <c r="Q3402" s="10" t="s">
        <v>8315</v>
      </c>
      <c r="R3402" t="s">
        <v>8316</v>
      </c>
      <c r="S3402" s="15">
        <f t="shared" si="124"/>
        <v>42109.801712962959</v>
      </c>
      <c r="T3402">
        <f t="shared" si="125"/>
        <v>2015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2000</v>
      </c>
      <c r="E3403" s="8">
        <v>641</v>
      </c>
      <c r="F3403" t="s">
        <v>8220</v>
      </c>
      <c r="G3403" t="s">
        <v>8223</v>
      </c>
      <c r="H3403" t="s">
        <v>8245</v>
      </c>
      <c r="I3403">
        <v>1406988000</v>
      </c>
      <c r="J3403">
        <v>1403822912</v>
      </c>
      <c r="K3403" t="b">
        <v>0</v>
      </c>
      <c r="L3403">
        <v>16</v>
      </c>
      <c r="M3403" t="b">
        <v>0</v>
      </c>
      <c r="N3403" t="s">
        <v>8269</v>
      </c>
      <c r="O3403">
        <f>ROUND(E3403/D3403*100,0)</f>
        <v>32</v>
      </c>
      <c r="P3403">
        <f>IFERROR(ROUND(E3403/L3403,2),"N/A")</f>
        <v>40.06</v>
      </c>
      <c r="Q3403" s="10" t="s">
        <v>8315</v>
      </c>
      <c r="R3403" t="s">
        <v>8316</v>
      </c>
      <c r="S3403" s="15">
        <f t="shared" si="124"/>
        <v>41816.950370370374</v>
      </c>
      <c r="T3403">
        <f t="shared" si="125"/>
        <v>2014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2000</v>
      </c>
      <c r="E3404" s="8">
        <v>126</v>
      </c>
      <c r="F3404" t="s">
        <v>8220</v>
      </c>
      <c r="G3404" t="s">
        <v>8223</v>
      </c>
      <c r="H3404" t="s">
        <v>8245</v>
      </c>
      <c r="I3404">
        <v>1429460386</v>
      </c>
      <c r="J3404">
        <v>1424279986</v>
      </c>
      <c r="K3404" t="b">
        <v>0</v>
      </c>
      <c r="L3404">
        <v>3</v>
      </c>
      <c r="M3404" t="b">
        <v>0</v>
      </c>
      <c r="N3404" t="s">
        <v>8269</v>
      </c>
      <c r="O3404">
        <f>ROUND(E3404/D3404*100,0)</f>
        <v>6</v>
      </c>
      <c r="P3404">
        <f>IFERROR(ROUND(E3404/L3404,2),"N/A")</f>
        <v>42</v>
      </c>
      <c r="Q3404" s="10" t="s">
        <v>8315</v>
      </c>
      <c r="R3404" t="s">
        <v>8316</v>
      </c>
      <c r="S3404" s="15">
        <f t="shared" si="124"/>
        <v>42053.722060185188</v>
      </c>
      <c r="T3404">
        <f t="shared" si="125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285</v>
      </c>
      <c r="F3405" t="s">
        <v>8220</v>
      </c>
      <c r="G3405" t="s">
        <v>8223</v>
      </c>
      <c r="H3405" t="s">
        <v>8245</v>
      </c>
      <c r="I3405">
        <v>1460608780</v>
      </c>
      <c r="J3405">
        <v>1455428380</v>
      </c>
      <c r="K3405" t="b">
        <v>0</v>
      </c>
      <c r="L3405">
        <v>4</v>
      </c>
      <c r="M3405" t="b">
        <v>0</v>
      </c>
      <c r="N3405" t="s">
        <v>8269</v>
      </c>
      <c r="O3405">
        <f>ROUND(E3405/D3405*100,0)</f>
        <v>14</v>
      </c>
      <c r="P3405">
        <f>IFERROR(ROUND(E3405/L3405,2),"N/A")</f>
        <v>71.25</v>
      </c>
      <c r="Q3405" s="10" t="s">
        <v>8315</v>
      </c>
      <c r="R3405" t="s">
        <v>8316</v>
      </c>
      <c r="S3405" s="15">
        <f t="shared" si="124"/>
        <v>42414.235879629632</v>
      </c>
      <c r="T3405">
        <f t="shared" si="125"/>
        <v>2016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2000</v>
      </c>
      <c r="E3406" s="8">
        <v>214</v>
      </c>
      <c r="F3406" t="s">
        <v>8220</v>
      </c>
      <c r="G3406" t="s">
        <v>8223</v>
      </c>
      <c r="H3406" t="s">
        <v>8245</v>
      </c>
      <c r="I3406">
        <v>1422717953</v>
      </c>
      <c r="J3406">
        <v>1417533953</v>
      </c>
      <c r="K3406" t="b">
        <v>0</v>
      </c>
      <c r="L3406">
        <v>8</v>
      </c>
      <c r="M3406" t="b">
        <v>0</v>
      </c>
      <c r="N3406" t="s">
        <v>8269</v>
      </c>
      <c r="O3406">
        <f>ROUND(E3406/D3406*100,0)</f>
        <v>11</v>
      </c>
      <c r="P3406">
        <f>IFERROR(ROUND(E3406/L3406,2),"N/A")</f>
        <v>26.75</v>
      </c>
      <c r="Q3406" s="10" t="s">
        <v>8315</v>
      </c>
      <c r="R3406" t="s">
        <v>8316</v>
      </c>
      <c r="S3406" s="15">
        <f t="shared" si="124"/>
        <v>41975.642974537041</v>
      </c>
      <c r="T3406">
        <f t="shared" si="125"/>
        <v>2014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2000</v>
      </c>
      <c r="E3407" s="8">
        <v>641</v>
      </c>
      <c r="F3407" t="s">
        <v>8220</v>
      </c>
      <c r="G3407" t="s">
        <v>8223</v>
      </c>
      <c r="H3407" t="s">
        <v>8245</v>
      </c>
      <c r="I3407">
        <v>1456002300</v>
      </c>
      <c r="J3407">
        <v>1454173120</v>
      </c>
      <c r="K3407" t="b">
        <v>0</v>
      </c>
      <c r="L3407">
        <v>19</v>
      </c>
      <c r="M3407" t="b">
        <v>0</v>
      </c>
      <c r="N3407" t="s">
        <v>8269</v>
      </c>
      <c r="O3407">
        <f>ROUND(E3407/D3407*100,0)</f>
        <v>32</v>
      </c>
      <c r="P3407">
        <f>IFERROR(ROUND(E3407/L3407,2),"N/A")</f>
        <v>33.74</v>
      </c>
      <c r="Q3407" s="10" t="s">
        <v>8315</v>
      </c>
      <c r="R3407" t="s">
        <v>8316</v>
      </c>
      <c r="S3407" s="15">
        <f t="shared" si="124"/>
        <v>42399.707407407404</v>
      </c>
      <c r="T3407">
        <f t="shared" si="125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2000</v>
      </c>
      <c r="E3408" s="8">
        <v>5</v>
      </c>
      <c r="F3408" t="s">
        <v>8220</v>
      </c>
      <c r="G3408" t="s">
        <v>8223</v>
      </c>
      <c r="H3408" t="s">
        <v>8245</v>
      </c>
      <c r="I3408">
        <v>1405761690</v>
      </c>
      <c r="J3408">
        <v>1403169690</v>
      </c>
      <c r="K3408" t="b">
        <v>0</v>
      </c>
      <c r="L3408">
        <v>1</v>
      </c>
      <c r="M3408" t="b">
        <v>0</v>
      </c>
      <c r="N3408" t="s">
        <v>8269</v>
      </c>
      <c r="O3408">
        <f>ROUND(E3408/D3408*100,0)</f>
        <v>0</v>
      </c>
      <c r="P3408">
        <f>IFERROR(ROUND(E3408/L3408,2),"N/A")</f>
        <v>5</v>
      </c>
      <c r="Q3408" s="10" t="s">
        <v>8315</v>
      </c>
      <c r="R3408" t="s">
        <v>8316</v>
      </c>
      <c r="S3408" s="15">
        <f t="shared" si="124"/>
        <v>41809.389930555553</v>
      </c>
      <c r="T3408">
        <f t="shared" si="125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201</v>
      </c>
      <c r="F3409" t="s">
        <v>8220</v>
      </c>
      <c r="G3409" t="s">
        <v>8223</v>
      </c>
      <c r="H3409" t="s">
        <v>8245</v>
      </c>
      <c r="I3409">
        <v>1424009147</v>
      </c>
      <c r="J3409">
        <v>1421417147</v>
      </c>
      <c r="K3409" t="b">
        <v>0</v>
      </c>
      <c r="L3409">
        <v>2</v>
      </c>
      <c r="M3409" t="b">
        <v>0</v>
      </c>
      <c r="N3409" t="s">
        <v>8269</v>
      </c>
      <c r="O3409">
        <f>ROUND(E3409/D3409*100,0)</f>
        <v>10</v>
      </c>
      <c r="P3409">
        <f>IFERROR(ROUND(E3409/L3409,2),"N/A")</f>
        <v>100.5</v>
      </c>
      <c r="Q3409" s="10" t="s">
        <v>8315</v>
      </c>
      <c r="R3409" t="s">
        <v>8316</v>
      </c>
      <c r="S3409" s="15">
        <f t="shared" si="124"/>
        <v>42020.587349537032</v>
      </c>
      <c r="T3409">
        <f t="shared" si="125"/>
        <v>2015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2000</v>
      </c>
      <c r="E3410" s="8">
        <v>5</v>
      </c>
      <c r="F3410" t="s">
        <v>8220</v>
      </c>
      <c r="G3410" t="s">
        <v>8223</v>
      </c>
      <c r="H3410" t="s">
        <v>8245</v>
      </c>
      <c r="I3410">
        <v>1409070480</v>
      </c>
      <c r="J3410">
        <v>1406572381</v>
      </c>
      <c r="K3410" t="b">
        <v>0</v>
      </c>
      <c r="L3410">
        <v>1</v>
      </c>
      <c r="M3410" t="b">
        <v>0</v>
      </c>
      <c r="N3410" t="s">
        <v>8269</v>
      </c>
      <c r="O3410">
        <f>ROUND(E3410/D3410*100,0)</f>
        <v>0</v>
      </c>
      <c r="P3410">
        <f>IFERROR(ROUND(E3410/L3410,2),"N/A")</f>
        <v>5</v>
      </c>
      <c r="Q3410" s="10" t="s">
        <v>8315</v>
      </c>
      <c r="R3410" t="s">
        <v>8316</v>
      </c>
      <c r="S3410" s="15">
        <f t="shared" si="124"/>
        <v>41848.772928240738</v>
      </c>
      <c r="T3410">
        <f t="shared" si="125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2000</v>
      </c>
      <c r="E3411" s="8">
        <v>26</v>
      </c>
      <c r="F3411" t="s">
        <v>8220</v>
      </c>
      <c r="G3411" t="s">
        <v>8223</v>
      </c>
      <c r="H3411" t="s">
        <v>8245</v>
      </c>
      <c r="I3411">
        <v>1424070823</v>
      </c>
      <c r="J3411">
        <v>1421478823</v>
      </c>
      <c r="K3411" t="b">
        <v>0</v>
      </c>
      <c r="L3411">
        <v>2</v>
      </c>
      <c r="M3411" t="b">
        <v>0</v>
      </c>
      <c r="N3411" t="s">
        <v>8269</v>
      </c>
      <c r="O3411">
        <f>ROUND(E3411/D3411*100,0)</f>
        <v>1</v>
      </c>
      <c r="P3411">
        <f>IFERROR(ROUND(E3411/L3411,2),"N/A")</f>
        <v>13</v>
      </c>
      <c r="Q3411" s="10" t="s">
        <v>8315</v>
      </c>
      <c r="R3411" t="s">
        <v>8316</v>
      </c>
      <c r="S3411" s="15">
        <f t="shared" si="124"/>
        <v>42021.301192129627</v>
      </c>
      <c r="T3411">
        <f t="shared" si="125"/>
        <v>2015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2000</v>
      </c>
      <c r="E3412" s="8">
        <v>561</v>
      </c>
      <c r="F3412" t="s">
        <v>8220</v>
      </c>
      <c r="G3412" t="s">
        <v>8223</v>
      </c>
      <c r="H3412" t="s">
        <v>8245</v>
      </c>
      <c r="I3412">
        <v>1402007500</v>
      </c>
      <c r="J3412">
        <v>1399415500</v>
      </c>
      <c r="K3412" t="b">
        <v>0</v>
      </c>
      <c r="L3412">
        <v>11</v>
      </c>
      <c r="M3412" t="b">
        <v>0</v>
      </c>
      <c r="N3412" t="s">
        <v>8269</v>
      </c>
      <c r="O3412">
        <f>ROUND(E3412/D3412*100,0)</f>
        <v>28</v>
      </c>
      <c r="P3412">
        <f>IFERROR(ROUND(E3412/L3412,2),"N/A")</f>
        <v>51</v>
      </c>
      <c r="Q3412" s="10" t="s">
        <v>8315</v>
      </c>
      <c r="R3412" t="s">
        <v>8316</v>
      </c>
      <c r="S3412" s="15">
        <f t="shared" si="124"/>
        <v>41765.938657407409</v>
      </c>
      <c r="T3412">
        <f t="shared" si="125"/>
        <v>2014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2000</v>
      </c>
      <c r="E3413" s="8">
        <v>385</v>
      </c>
      <c r="F3413" t="s">
        <v>8220</v>
      </c>
      <c r="G3413" t="s">
        <v>8225</v>
      </c>
      <c r="H3413" t="s">
        <v>8247</v>
      </c>
      <c r="I3413">
        <v>1430316426</v>
      </c>
      <c r="J3413">
        <v>1427724426</v>
      </c>
      <c r="K3413" t="b">
        <v>0</v>
      </c>
      <c r="L3413">
        <v>6</v>
      </c>
      <c r="M3413" t="b">
        <v>0</v>
      </c>
      <c r="N3413" t="s">
        <v>8269</v>
      </c>
      <c r="O3413">
        <f>ROUND(E3413/D3413*100,0)</f>
        <v>19</v>
      </c>
      <c r="P3413">
        <f>IFERROR(ROUND(E3413/L3413,2),"N/A")</f>
        <v>64.17</v>
      </c>
      <c r="Q3413" s="10" t="s">
        <v>8315</v>
      </c>
      <c r="R3413" t="s">
        <v>8316</v>
      </c>
      <c r="S3413" s="15">
        <f t="shared" si="124"/>
        <v>42093.588263888887</v>
      </c>
      <c r="T3413">
        <f t="shared" si="125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2000</v>
      </c>
      <c r="E3414" s="8">
        <v>576</v>
      </c>
      <c r="F3414" t="s">
        <v>8220</v>
      </c>
      <c r="G3414" t="s">
        <v>8224</v>
      </c>
      <c r="H3414" t="s">
        <v>8246</v>
      </c>
      <c r="I3414">
        <v>1404149280</v>
      </c>
      <c r="J3414">
        <v>1400547969</v>
      </c>
      <c r="K3414" t="b">
        <v>0</v>
      </c>
      <c r="L3414">
        <v>13</v>
      </c>
      <c r="M3414" t="b">
        <v>0</v>
      </c>
      <c r="N3414" t="s">
        <v>8269</v>
      </c>
      <c r="O3414">
        <f>ROUND(E3414/D3414*100,0)</f>
        <v>29</v>
      </c>
      <c r="P3414">
        <f>IFERROR(ROUND(E3414/L3414,2),"N/A")</f>
        <v>44.31</v>
      </c>
      <c r="Q3414" s="10" t="s">
        <v>8315</v>
      </c>
      <c r="R3414" t="s">
        <v>8316</v>
      </c>
      <c r="S3414" s="15">
        <f t="shared" si="124"/>
        <v>41779.045937499999</v>
      </c>
      <c r="T3414">
        <f t="shared" si="125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2000</v>
      </c>
      <c r="E3415" s="8">
        <v>216</v>
      </c>
      <c r="F3415" t="s">
        <v>8220</v>
      </c>
      <c r="G3415" t="s">
        <v>8224</v>
      </c>
      <c r="H3415" t="s">
        <v>8246</v>
      </c>
      <c r="I3415">
        <v>1421403960</v>
      </c>
      <c r="J3415">
        <v>1418827324</v>
      </c>
      <c r="K3415" t="b">
        <v>0</v>
      </c>
      <c r="L3415">
        <v>3</v>
      </c>
      <c r="M3415" t="b">
        <v>0</v>
      </c>
      <c r="N3415" t="s">
        <v>8269</v>
      </c>
      <c r="O3415">
        <f>ROUND(E3415/D3415*100,0)</f>
        <v>11</v>
      </c>
      <c r="P3415">
        <f>IFERROR(ROUND(E3415/L3415,2),"N/A")</f>
        <v>72</v>
      </c>
      <c r="Q3415" s="10" t="s">
        <v>8315</v>
      </c>
      <c r="R3415" t="s">
        <v>8316</v>
      </c>
      <c r="S3415" s="15">
        <f t="shared" si="124"/>
        <v>41990.612546296295</v>
      </c>
      <c r="T3415">
        <f t="shared" si="125"/>
        <v>2014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2000</v>
      </c>
      <c r="E3416" s="8">
        <v>730</v>
      </c>
      <c r="F3416" t="s">
        <v>8220</v>
      </c>
      <c r="G3416" t="s">
        <v>8223</v>
      </c>
      <c r="H3416" t="s">
        <v>8245</v>
      </c>
      <c r="I3416">
        <v>1413953940</v>
      </c>
      <c r="J3416">
        <v>1410141900</v>
      </c>
      <c r="K3416" t="b">
        <v>0</v>
      </c>
      <c r="L3416">
        <v>8</v>
      </c>
      <c r="M3416" t="b">
        <v>0</v>
      </c>
      <c r="N3416" t="s">
        <v>8269</v>
      </c>
      <c r="O3416">
        <f>ROUND(E3416/D3416*100,0)</f>
        <v>37</v>
      </c>
      <c r="P3416">
        <f>IFERROR(ROUND(E3416/L3416,2),"N/A")</f>
        <v>91.25</v>
      </c>
      <c r="Q3416" s="10" t="s">
        <v>8315</v>
      </c>
      <c r="R3416" t="s">
        <v>8316</v>
      </c>
      <c r="S3416" s="15">
        <f t="shared" si="124"/>
        <v>41890.086805555555</v>
      </c>
      <c r="T3416">
        <f t="shared" si="125"/>
        <v>2014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2000</v>
      </c>
      <c r="E3417" s="8">
        <v>41</v>
      </c>
      <c r="F3417" t="s">
        <v>8220</v>
      </c>
      <c r="G3417" t="s">
        <v>8223</v>
      </c>
      <c r="H3417" t="s">
        <v>8245</v>
      </c>
      <c r="I3417">
        <v>1411596001</v>
      </c>
      <c r="J3417">
        <v>1409608801</v>
      </c>
      <c r="K3417" t="b">
        <v>0</v>
      </c>
      <c r="L3417">
        <v>4</v>
      </c>
      <c r="M3417" t="b">
        <v>0</v>
      </c>
      <c r="N3417" t="s">
        <v>8269</v>
      </c>
      <c r="O3417">
        <f>ROUND(E3417/D3417*100,0)</f>
        <v>2</v>
      </c>
      <c r="P3417">
        <f>IFERROR(ROUND(E3417/L3417,2),"N/A")</f>
        <v>10.25</v>
      </c>
      <c r="Q3417" s="10" t="s">
        <v>8315</v>
      </c>
      <c r="R3417" t="s">
        <v>8316</v>
      </c>
      <c r="S3417" s="15">
        <f t="shared" si="124"/>
        <v>41883.916678240741</v>
      </c>
      <c r="T3417">
        <f t="shared" si="125"/>
        <v>2014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2100</v>
      </c>
      <c r="E3418" s="8">
        <v>2305</v>
      </c>
      <c r="F3418" t="s">
        <v>8218</v>
      </c>
      <c r="G3418" t="s">
        <v>8223</v>
      </c>
      <c r="H3418" t="s">
        <v>8245</v>
      </c>
      <c r="I3418">
        <v>1418784689</v>
      </c>
      <c r="J3418">
        <v>1416192689</v>
      </c>
      <c r="K3418" t="b">
        <v>0</v>
      </c>
      <c r="L3418">
        <v>45</v>
      </c>
      <c r="M3418" t="b">
        <v>1</v>
      </c>
      <c r="N3418" t="s">
        <v>8269</v>
      </c>
      <c r="O3418">
        <f>ROUND(E3418/D3418*100,0)</f>
        <v>110</v>
      </c>
      <c r="P3418">
        <f>IFERROR(ROUND(E3418/L3418,2),"N/A")</f>
        <v>51.22</v>
      </c>
      <c r="Q3418" s="10" t="s">
        <v>8315</v>
      </c>
      <c r="R3418" t="s">
        <v>8316</v>
      </c>
      <c r="S3418" s="15">
        <f t="shared" si="124"/>
        <v>41960.119085648148</v>
      </c>
      <c r="T3418">
        <f t="shared" si="125"/>
        <v>2014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2100</v>
      </c>
      <c r="E3419" s="8">
        <v>2140</v>
      </c>
      <c r="F3419" t="s">
        <v>8218</v>
      </c>
      <c r="G3419" t="s">
        <v>8223</v>
      </c>
      <c r="H3419" t="s">
        <v>8245</v>
      </c>
      <c r="I3419">
        <v>1457139600</v>
      </c>
      <c r="J3419">
        <v>1455230214</v>
      </c>
      <c r="K3419" t="b">
        <v>0</v>
      </c>
      <c r="L3419">
        <v>13</v>
      </c>
      <c r="M3419" t="b">
        <v>1</v>
      </c>
      <c r="N3419" t="s">
        <v>8269</v>
      </c>
      <c r="O3419">
        <f>ROUND(E3419/D3419*100,0)</f>
        <v>102</v>
      </c>
      <c r="P3419">
        <f>IFERROR(ROUND(E3419/L3419,2),"N/A")</f>
        <v>164.62</v>
      </c>
      <c r="Q3419" s="10" t="s">
        <v>8315</v>
      </c>
      <c r="R3419" t="s">
        <v>8316</v>
      </c>
      <c r="S3419" s="15">
        <f t="shared" si="124"/>
        <v>42411.942291666666</v>
      </c>
      <c r="T3419">
        <f t="shared" si="125"/>
        <v>2016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2100</v>
      </c>
      <c r="E3420" s="8">
        <v>2119.9899999999998</v>
      </c>
      <c r="F3420" t="s">
        <v>8218</v>
      </c>
      <c r="G3420" t="s">
        <v>8223</v>
      </c>
      <c r="H3420" t="s">
        <v>8245</v>
      </c>
      <c r="I3420">
        <v>1465940580</v>
      </c>
      <c r="J3420">
        <v>1462603021</v>
      </c>
      <c r="K3420" t="b">
        <v>0</v>
      </c>
      <c r="L3420">
        <v>27</v>
      </c>
      <c r="M3420" t="b">
        <v>1</v>
      </c>
      <c r="N3420" t="s">
        <v>8269</v>
      </c>
      <c r="O3420">
        <f>ROUND(E3420/D3420*100,0)</f>
        <v>101</v>
      </c>
      <c r="P3420">
        <f>IFERROR(ROUND(E3420/L3420,2),"N/A")</f>
        <v>78.52</v>
      </c>
      <c r="Q3420" s="10" t="s">
        <v>8315</v>
      </c>
      <c r="R3420" t="s">
        <v>8316</v>
      </c>
      <c r="S3420" s="15">
        <f t="shared" si="124"/>
        <v>42497.275706018518</v>
      </c>
      <c r="T3420">
        <f t="shared" si="125"/>
        <v>2016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2200</v>
      </c>
      <c r="E3421" s="8">
        <v>2331</v>
      </c>
      <c r="F3421" t="s">
        <v>8218</v>
      </c>
      <c r="G3421" t="s">
        <v>8224</v>
      </c>
      <c r="H3421" t="s">
        <v>8246</v>
      </c>
      <c r="I3421">
        <v>1383425367</v>
      </c>
      <c r="J3421">
        <v>1380833367</v>
      </c>
      <c r="K3421" t="b">
        <v>1</v>
      </c>
      <c r="L3421">
        <v>67</v>
      </c>
      <c r="M3421" t="b">
        <v>1</v>
      </c>
      <c r="N3421" t="s">
        <v>8269</v>
      </c>
      <c r="O3421">
        <f>ROUND(E3421/D3421*100,0)</f>
        <v>106</v>
      </c>
      <c r="P3421">
        <f>IFERROR(ROUND(E3421/L3421,2),"N/A")</f>
        <v>34.79</v>
      </c>
      <c r="Q3421" s="10" t="s">
        <v>8315</v>
      </c>
      <c r="R3421" t="s">
        <v>8316</v>
      </c>
      <c r="S3421" s="15">
        <f t="shared" si="124"/>
        <v>41550.867673611108</v>
      </c>
      <c r="T3421">
        <f t="shared" si="125"/>
        <v>2013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2200</v>
      </c>
      <c r="E3422" s="8">
        <v>2210</v>
      </c>
      <c r="F3422" t="s">
        <v>8218</v>
      </c>
      <c r="G3422" t="s">
        <v>8224</v>
      </c>
      <c r="H3422" t="s">
        <v>8246</v>
      </c>
      <c r="I3422">
        <v>1408289724</v>
      </c>
      <c r="J3422">
        <v>1403105724</v>
      </c>
      <c r="K3422" t="b">
        <v>0</v>
      </c>
      <c r="L3422">
        <v>20</v>
      </c>
      <c r="M3422" t="b">
        <v>1</v>
      </c>
      <c r="N3422" t="s">
        <v>8269</v>
      </c>
      <c r="O3422">
        <f>ROUND(E3422/D3422*100,0)</f>
        <v>100</v>
      </c>
      <c r="P3422">
        <f>IFERROR(ROUND(E3422/L3422,2),"N/A")</f>
        <v>110.5</v>
      </c>
      <c r="Q3422" s="10" t="s">
        <v>8315</v>
      </c>
      <c r="R3422" t="s">
        <v>8316</v>
      </c>
      <c r="S3422" s="15">
        <f t="shared" si="124"/>
        <v>41808.649583333332</v>
      </c>
      <c r="T3422">
        <f t="shared" si="125"/>
        <v>2014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2200</v>
      </c>
      <c r="E3423" s="8">
        <v>0</v>
      </c>
      <c r="F3423" t="s">
        <v>8220</v>
      </c>
      <c r="G3423" t="s">
        <v>8223</v>
      </c>
      <c r="H3423" t="s">
        <v>8245</v>
      </c>
      <c r="I3423">
        <v>1404406964</v>
      </c>
      <c r="J3423">
        <v>1401814964</v>
      </c>
      <c r="K3423" t="b">
        <v>0</v>
      </c>
      <c r="L3423">
        <v>0</v>
      </c>
      <c r="M3423" t="b">
        <v>0</v>
      </c>
      <c r="N3423" t="s">
        <v>8269</v>
      </c>
      <c r="O3423">
        <f>ROUND(E3423/D3423*100,0)</f>
        <v>0</v>
      </c>
      <c r="P3423" t="str">
        <f>IFERROR(ROUND(E3423/L3423,2),"N/A")</f>
        <v>N/A</v>
      </c>
      <c r="Q3423" s="10" t="s">
        <v>8315</v>
      </c>
      <c r="R3423" t="s">
        <v>8316</v>
      </c>
      <c r="S3423" s="15">
        <f t="shared" si="124"/>
        <v>41793.710231481484</v>
      </c>
      <c r="T3423">
        <f t="shared" si="125"/>
        <v>2014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2224</v>
      </c>
      <c r="E3424" s="8">
        <v>350</v>
      </c>
      <c r="F3424" t="s">
        <v>8220</v>
      </c>
      <c r="G3424" t="s">
        <v>8223</v>
      </c>
      <c r="H3424" t="s">
        <v>8245</v>
      </c>
      <c r="I3424">
        <v>1425819425</v>
      </c>
      <c r="J3424">
        <v>1423231025</v>
      </c>
      <c r="K3424" t="b">
        <v>0</v>
      </c>
      <c r="L3424">
        <v>12</v>
      </c>
      <c r="M3424" t="b">
        <v>0</v>
      </c>
      <c r="N3424" t="s">
        <v>8269</v>
      </c>
      <c r="O3424">
        <f>ROUND(E3424/D3424*100,0)</f>
        <v>16</v>
      </c>
      <c r="P3424">
        <f>IFERROR(ROUND(E3424/L3424,2),"N/A")</f>
        <v>29.17</v>
      </c>
      <c r="Q3424" s="10" t="s">
        <v>8315</v>
      </c>
      <c r="R3424" t="s">
        <v>8316</v>
      </c>
      <c r="S3424" s="15">
        <f t="shared" si="124"/>
        <v>42041.581307870365</v>
      </c>
      <c r="T3424">
        <f t="shared" si="125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2250</v>
      </c>
      <c r="E3425" s="8">
        <v>2876</v>
      </c>
      <c r="F3425" t="s">
        <v>8218</v>
      </c>
      <c r="G3425" t="s">
        <v>8224</v>
      </c>
      <c r="H3425" t="s">
        <v>8246</v>
      </c>
      <c r="I3425">
        <v>1473247240</v>
      </c>
      <c r="J3425">
        <v>1470655240</v>
      </c>
      <c r="K3425" t="b">
        <v>1</v>
      </c>
      <c r="L3425">
        <v>50</v>
      </c>
      <c r="M3425" t="b">
        <v>1</v>
      </c>
      <c r="N3425" t="s">
        <v>8269</v>
      </c>
      <c r="O3425">
        <f>ROUND(E3425/D3425*100,0)</f>
        <v>128</v>
      </c>
      <c r="P3425">
        <f>IFERROR(ROUND(E3425/L3425,2),"N/A")</f>
        <v>57.52</v>
      </c>
      <c r="Q3425" s="10" t="s">
        <v>8315</v>
      </c>
      <c r="R3425" t="s">
        <v>8316</v>
      </c>
      <c r="S3425" s="15">
        <f t="shared" si="124"/>
        <v>42590.472685185188</v>
      </c>
      <c r="T3425">
        <f t="shared" si="125"/>
        <v>2016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2400</v>
      </c>
      <c r="E3426" s="8">
        <v>2400</v>
      </c>
      <c r="F3426" t="s">
        <v>8218</v>
      </c>
      <c r="G3426" t="s">
        <v>8236</v>
      </c>
      <c r="H3426" t="s">
        <v>8248</v>
      </c>
      <c r="I3426">
        <v>1479382594</v>
      </c>
      <c r="J3426">
        <v>1476786994</v>
      </c>
      <c r="K3426" t="b">
        <v>0</v>
      </c>
      <c r="L3426">
        <v>14</v>
      </c>
      <c r="M3426" t="b">
        <v>1</v>
      </c>
      <c r="N3426" t="s">
        <v>8269</v>
      </c>
      <c r="O3426">
        <f>ROUND(E3426/D3426*100,0)</f>
        <v>100</v>
      </c>
      <c r="P3426">
        <f>IFERROR(ROUND(E3426/L3426,2),"N/A")</f>
        <v>171.43</v>
      </c>
      <c r="Q3426" s="10" t="s">
        <v>8315</v>
      </c>
      <c r="R3426" t="s">
        <v>8316</v>
      </c>
      <c r="S3426" s="15">
        <f t="shared" si="124"/>
        <v>42661.442060185189</v>
      </c>
      <c r="T3426">
        <f t="shared" si="125"/>
        <v>2016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2413</v>
      </c>
      <c r="E3427" s="8">
        <v>650</v>
      </c>
      <c r="F3427" t="s">
        <v>8220</v>
      </c>
      <c r="G3427" t="s">
        <v>8228</v>
      </c>
      <c r="H3427" t="s">
        <v>8250</v>
      </c>
      <c r="I3427">
        <v>1409376600</v>
      </c>
      <c r="J3427">
        <v>1405957098</v>
      </c>
      <c r="K3427" t="b">
        <v>0</v>
      </c>
      <c r="L3427">
        <v>14</v>
      </c>
      <c r="M3427" t="b">
        <v>0</v>
      </c>
      <c r="N3427" t="s">
        <v>8269</v>
      </c>
      <c r="O3427">
        <f>ROUND(E3427/D3427*100,0)</f>
        <v>27</v>
      </c>
      <c r="P3427">
        <f>IFERROR(ROUND(E3427/L3427,2),"N/A")</f>
        <v>46.43</v>
      </c>
      <c r="Q3427" s="10" t="s">
        <v>8315</v>
      </c>
      <c r="R3427" t="s">
        <v>8316</v>
      </c>
      <c r="S3427" s="15">
        <f t="shared" si="124"/>
        <v>41841.651597222226</v>
      </c>
      <c r="T3427">
        <f t="shared" si="125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2500</v>
      </c>
      <c r="E3428" s="8">
        <v>2549</v>
      </c>
      <c r="F3428" t="s">
        <v>8218</v>
      </c>
      <c r="G3428" t="s">
        <v>8224</v>
      </c>
      <c r="H3428" t="s">
        <v>8246</v>
      </c>
      <c r="I3428">
        <v>1438189200</v>
      </c>
      <c r="J3428">
        <v>1435585497</v>
      </c>
      <c r="K3428" t="b">
        <v>0</v>
      </c>
      <c r="L3428">
        <v>64</v>
      </c>
      <c r="M3428" t="b">
        <v>1</v>
      </c>
      <c r="N3428" t="s">
        <v>8269</v>
      </c>
      <c r="O3428">
        <f>ROUND(E3428/D3428*100,0)</f>
        <v>102</v>
      </c>
      <c r="P3428">
        <f>IFERROR(ROUND(E3428/L3428,2),"N/A")</f>
        <v>39.83</v>
      </c>
      <c r="Q3428" s="10" t="s">
        <v>8315</v>
      </c>
      <c r="R3428" t="s">
        <v>8316</v>
      </c>
      <c r="S3428" s="15">
        <f t="shared" si="124"/>
        <v>42184.572881944448</v>
      </c>
      <c r="T3428">
        <f t="shared" si="125"/>
        <v>2015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2500</v>
      </c>
      <c r="E3429" s="8">
        <v>2500</v>
      </c>
      <c r="F3429" t="s">
        <v>8218</v>
      </c>
      <c r="G3429" t="s">
        <v>8223</v>
      </c>
      <c r="H3429" t="s">
        <v>8245</v>
      </c>
      <c r="I3429">
        <v>1480559011</v>
      </c>
      <c r="J3429">
        <v>1477963411</v>
      </c>
      <c r="K3429" t="b">
        <v>0</v>
      </c>
      <c r="L3429">
        <v>50</v>
      </c>
      <c r="M3429" t="b">
        <v>1</v>
      </c>
      <c r="N3429" t="s">
        <v>8269</v>
      </c>
      <c r="O3429">
        <f>ROUND(E3429/D3429*100,0)</f>
        <v>100</v>
      </c>
      <c r="P3429">
        <f>IFERROR(ROUND(E3429/L3429,2),"N/A")</f>
        <v>50</v>
      </c>
      <c r="Q3429" s="10" t="s">
        <v>8315</v>
      </c>
      <c r="R3429" t="s">
        <v>8316</v>
      </c>
      <c r="S3429" s="15">
        <f t="shared" si="124"/>
        <v>42675.057997685188</v>
      </c>
      <c r="T3429">
        <f t="shared" si="125"/>
        <v>2016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2500</v>
      </c>
      <c r="E3430" s="8">
        <v>2946</v>
      </c>
      <c r="F3430" t="s">
        <v>8218</v>
      </c>
      <c r="G3430" t="s">
        <v>8224</v>
      </c>
      <c r="H3430" t="s">
        <v>8246</v>
      </c>
      <c r="I3430">
        <v>1404913180</v>
      </c>
      <c r="J3430">
        <v>1403703580</v>
      </c>
      <c r="K3430" t="b">
        <v>0</v>
      </c>
      <c r="L3430">
        <v>74</v>
      </c>
      <c r="M3430" t="b">
        <v>1</v>
      </c>
      <c r="N3430" t="s">
        <v>8269</v>
      </c>
      <c r="O3430">
        <f>ROUND(E3430/D3430*100,0)</f>
        <v>118</v>
      </c>
      <c r="P3430">
        <f>IFERROR(ROUND(E3430/L3430,2),"N/A")</f>
        <v>39.81</v>
      </c>
      <c r="Q3430" s="10" t="s">
        <v>8315</v>
      </c>
      <c r="R3430" t="s">
        <v>8316</v>
      </c>
      <c r="S3430" s="15">
        <f t="shared" si="124"/>
        <v>41815.569212962961</v>
      </c>
      <c r="T3430">
        <f t="shared" si="125"/>
        <v>2014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2500</v>
      </c>
      <c r="E3431" s="8">
        <v>2560</v>
      </c>
      <c r="F3431" t="s">
        <v>8218</v>
      </c>
      <c r="G3431" t="s">
        <v>8223</v>
      </c>
      <c r="H3431" t="s">
        <v>8245</v>
      </c>
      <c r="I3431">
        <v>1459348740</v>
      </c>
      <c r="J3431">
        <v>1458647725</v>
      </c>
      <c r="K3431" t="b">
        <v>0</v>
      </c>
      <c r="L3431">
        <v>21</v>
      </c>
      <c r="M3431" t="b">
        <v>1</v>
      </c>
      <c r="N3431" t="s">
        <v>8269</v>
      </c>
      <c r="O3431">
        <f>ROUND(E3431/D3431*100,0)</f>
        <v>102</v>
      </c>
      <c r="P3431">
        <f>IFERROR(ROUND(E3431/L3431,2),"N/A")</f>
        <v>121.9</v>
      </c>
      <c r="Q3431" s="10" t="s">
        <v>8315</v>
      </c>
      <c r="R3431" t="s">
        <v>8316</v>
      </c>
      <c r="S3431" s="15">
        <f t="shared" si="124"/>
        <v>42451.496817129635</v>
      </c>
      <c r="T3431">
        <f t="shared" si="125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2500</v>
      </c>
      <c r="E3432" s="8">
        <v>2705</v>
      </c>
      <c r="F3432" t="s">
        <v>8218</v>
      </c>
      <c r="G3432" t="s">
        <v>8223</v>
      </c>
      <c r="H3432" t="s">
        <v>8245</v>
      </c>
      <c r="I3432">
        <v>1401595140</v>
      </c>
      <c r="J3432">
        <v>1398828064</v>
      </c>
      <c r="K3432" t="b">
        <v>0</v>
      </c>
      <c r="L3432">
        <v>57</v>
      </c>
      <c r="M3432" t="b">
        <v>1</v>
      </c>
      <c r="N3432" t="s">
        <v>8269</v>
      </c>
      <c r="O3432">
        <f>ROUND(E3432/D3432*100,0)</f>
        <v>108</v>
      </c>
      <c r="P3432">
        <f>IFERROR(ROUND(E3432/L3432,2),"N/A")</f>
        <v>47.46</v>
      </c>
      <c r="Q3432" s="10" t="s">
        <v>8315</v>
      </c>
      <c r="R3432" t="s">
        <v>8316</v>
      </c>
      <c r="S3432" s="15">
        <f t="shared" si="124"/>
        <v>41759.13962962963</v>
      </c>
      <c r="T3432">
        <f t="shared" si="125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2500</v>
      </c>
      <c r="E3433" s="8">
        <v>2663</v>
      </c>
      <c r="F3433" t="s">
        <v>8218</v>
      </c>
      <c r="G3433" t="s">
        <v>8224</v>
      </c>
      <c r="H3433" t="s">
        <v>8246</v>
      </c>
      <c r="I3433">
        <v>1464863118</v>
      </c>
      <c r="J3433">
        <v>1462443918</v>
      </c>
      <c r="K3433" t="b">
        <v>0</v>
      </c>
      <c r="L3433">
        <v>76</v>
      </c>
      <c r="M3433" t="b">
        <v>1</v>
      </c>
      <c r="N3433" t="s">
        <v>8269</v>
      </c>
      <c r="O3433">
        <f>ROUND(E3433/D3433*100,0)</f>
        <v>107</v>
      </c>
      <c r="P3433">
        <f>IFERROR(ROUND(E3433/L3433,2),"N/A")</f>
        <v>35.04</v>
      </c>
      <c r="Q3433" s="10" t="s">
        <v>8315</v>
      </c>
      <c r="R3433" t="s">
        <v>8316</v>
      </c>
      <c r="S3433" s="15">
        <f t="shared" si="124"/>
        <v>42495.434236111112</v>
      </c>
      <c r="T3433">
        <f t="shared" si="125"/>
        <v>2016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2500</v>
      </c>
      <c r="E3434" s="8">
        <v>2867.99</v>
      </c>
      <c r="F3434" t="s">
        <v>8218</v>
      </c>
      <c r="G3434" t="s">
        <v>8224</v>
      </c>
      <c r="H3434" t="s">
        <v>8246</v>
      </c>
      <c r="I3434">
        <v>1416780000</v>
      </c>
      <c r="J3434">
        <v>1414342894</v>
      </c>
      <c r="K3434" t="b">
        <v>0</v>
      </c>
      <c r="L3434">
        <v>95</v>
      </c>
      <c r="M3434" t="b">
        <v>1</v>
      </c>
      <c r="N3434" t="s">
        <v>8269</v>
      </c>
      <c r="O3434">
        <f>ROUND(E3434/D3434*100,0)</f>
        <v>115</v>
      </c>
      <c r="P3434">
        <f>IFERROR(ROUND(E3434/L3434,2),"N/A")</f>
        <v>30.19</v>
      </c>
      <c r="Q3434" s="10" t="s">
        <v>8315</v>
      </c>
      <c r="R3434" t="s">
        <v>8316</v>
      </c>
      <c r="S3434" s="15">
        <f t="shared" si="124"/>
        <v>41938.709421296298</v>
      </c>
      <c r="T3434">
        <f t="shared" si="125"/>
        <v>2014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2500</v>
      </c>
      <c r="E3435" s="8">
        <v>2600</v>
      </c>
      <c r="F3435" t="s">
        <v>8218</v>
      </c>
      <c r="G3435" t="s">
        <v>8224</v>
      </c>
      <c r="H3435" t="s">
        <v>8246</v>
      </c>
      <c r="I3435">
        <v>1426698000</v>
      </c>
      <c r="J3435">
        <v>1424825479</v>
      </c>
      <c r="K3435" t="b">
        <v>0</v>
      </c>
      <c r="L3435">
        <v>132</v>
      </c>
      <c r="M3435" t="b">
        <v>1</v>
      </c>
      <c r="N3435" t="s">
        <v>8269</v>
      </c>
      <c r="O3435">
        <f>ROUND(E3435/D3435*100,0)</f>
        <v>104</v>
      </c>
      <c r="P3435">
        <f>IFERROR(ROUND(E3435/L3435,2),"N/A")</f>
        <v>19.7</v>
      </c>
      <c r="Q3435" s="10" t="s">
        <v>8315</v>
      </c>
      <c r="R3435" t="s">
        <v>8316</v>
      </c>
      <c r="S3435" s="15">
        <f t="shared" si="124"/>
        <v>42060.035636574074</v>
      </c>
      <c r="T3435">
        <f t="shared" si="125"/>
        <v>2015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2500</v>
      </c>
      <c r="E3436" s="8">
        <v>40</v>
      </c>
      <c r="F3436" t="s">
        <v>8220</v>
      </c>
      <c r="G3436" t="s">
        <v>8224</v>
      </c>
      <c r="H3436" t="s">
        <v>8246</v>
      </c>
      <c r="I3436">
        <v>1437139080</v>
      </c>
      <c r="J3436">
        <v>1434552207</v>
      </c>
      <c r="K3436" t="b">
        <v>0</v>
      </c>
      <c r="L3436">
        <v>3</v>
      </c>
      <c r="M3436" t="b">
        <v>0</v>
      </c>
      <c r="N3436" t="s">
        <v>8269</v>
      </c>
      <c r="O3436">
        <f>ROUND(E3436/D3436*100,0)</f>
        <v>2</v>
      </c>
      <c r="P3436">
        <f>IFERROR(ROUND(E3436/L3436,2),"N/A")</f>
        <v>13.33</v>
      </c>
      <c r="Q3436" s="10" t="s">
        <v>8315</v>
      </c>
      <c r="R3436" t="s">
        <v>8316</v>
      </c>
      <c r="S3436" s="15">
        <f t="shared" si="124"/>
        <v>42172.613506944443</v>
      </c>
      <c r="T3436">
        <f t="shared" si="125"/>
        <v>2015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2500</v>
      </c>
      <c r="E3437" s="8">
        <v>504</v>
      </c>
      <c r="F3437" t="s">
        <v>8220</v>
      </c>
      <c r="G3437" t="s">
        <v>8223</v>
      </c>
      <c r="H3437" t="s">
        <v>8245</v>
      </c>
      <c r="I3437">
        <v>1467604800</v>
      </c>
      <c r="J3437">
        <v>1465533672</v>
      </c>
      <c r="K3437" t="b">
        <v>0</v>
      </c>
      <c r="L3437">
        <v>10</v>
      </c>
      <c r="M3437" t="b">
        <v>0</v>
      </c>
      <c r="N3437" t="s">
        <v>8269</v>
      </c>
      <c r="O3437">
        <f>ROUND(E3437/D3437*100,0)</f>
        <v>20</v>
      </c>
      <c r="P3437">
        <f>IFERROR(ROUND(E3437/L3437,2),"N/A")</f>
        <v>50.4</v>
      </c>
      <c r="Q3437" s="10" t="s">
        <v>8315</v>
      </c>
      <c r="R3437" t="s">
        <v>8316</v>
      </c>
      <c r="S3437" s="15">
        <f t="shared" si="124"/>
        <v>42531.195277777777</v>
      </c>
      <c r="T3437">
        <f t="shared" si="125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2500</v>
      </c>
      <c r="E3438" s="8">
        <v>953</v>
      </c>
      <c r="F3438" t="s">
        <v>8220</v>
      </c>
      <c r="G3438" t="s">
        <v>8223</v>
      </c>
      <c r="H3438" t="s">
        <v>8245</v>
      </c>
      <c r="I3438">
        <v>1422473831</v>
      </c>
      <c r="J3438">
        <v>1419881831</v>
      </c>
      <c r="K3438" t="b">
        <v>0</v>
      </c>
      <c r="L3438">
        <v>8</v>
      </c>
      <c r="M3438" t="b">
        <v>0</v>
      </c>
      <c r="N3438" t="s">
        <v>8269</v>
      </c>
      <c r="O3438">
        <f>ROUND(E3438/D3438*100,0)</f>
        <v>38</v>
      </c>
      <c r="P3438">
        <f>IFERROR(ROUND(E3438/L3438,2),"N/A")</f>
        <v>119.13</v>
      </c>
      <c r="Q3438" s="10" t="s">
        <v>8315</v>
      </c>
      <c r="R3438" t="s">
        <v>8316</v>
      </c>
      <c r="S3438" s="15">
        <f t="shared" si="124"/>
        <v>42002.817488425921</v>
      </c>
      <c r="T3438">
        <f t="shared" si="125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2500</v>
      </c>
      <c r="E3439" s="8">
        <v>2</v>
      </c>
      <c r="F3439" t="s">
        <v>8220</v>
      </c>
      <c r="G3439" t="s">
        <v>8223</v>
      </c>
      <c r="H3439" t="s">
        <v>8245</v>
      </c>
      <c r="I3439">
        <v>1463259837</v>
      </c>
      <c r="J3439">
        <v>1458075837</v>
      </c>
      <c r="K3439" t="b">
        <v>0</v>
      </c>
      <c r="L3439">
        <v>2</v>
      </c>
      <c r="M3439" t="b">
        <v>0</v>
      </c>
      <c r="N3439" t="s">
        <v>8269</v>
      </c>
      <c r="O3439">
        <f>ROUND(E3439/D3439*100,0)</f>
        <v>0</v>
      </c>
      <c r="P3439">
        <f>IFERROR(ROUND(E3439/L3439,2),"N/A")</f>
        <v>1</v>
      </c>
      <c r="Q3439" s="10" t="s">
        <v>8315</v>
      </c>
      <c r="R3439" t="s">
        <v>8316</v>
      </c>
      <c r="S3439" s="15">
        <f t="shared" si="124"/>
        <v>42444.877743055549</v>
      </c>
      <c r="T3439">
        <f t="shared" si="125"/>
        <v>2016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671</v>
      </c>
      <c r="F3440" t="s">
        <v>8220</v>
      </c>
      <c r="G3440" t="s">
        <v>8228</v>
      </c>
      <c r="H3440" t="s">
        <v>8250</v>
      </c>
      <c r="I3440">
        <v>1427306470</v>
      </c>
      <c r="J3440">
        <v>1424718070</v>
      </c>
      <c r="K3440" t="b">
        <v>0</v>
      </c>
      <c r="L3440">
        <v>13</v>
      </c>
      <c r="M3440" t="b">
        <v>0</v>
      </c>
      <c r="N3440" t="s">
        <v>8269</v>
      </c>
      <c r="O3440">
        <f>ROUND(E3440/D3440*100,0)</f>
        <v>27</v>
      </c>
      <c r="P3440">
        <f>IFERROR(ROUND(E3440/L3440,2),"N/A")</f>
        <v>51.62</v>
      </c>
      <c r="Q3440" s="10" t="s">
        <v>8315</v>
      </c>
      <c r="R3440" t="s">
        <v>8316</v>
      </c>
      <c r="S3440" s="15">
        <f t="shared" si="124"/>
        <v>42058.792476851857</v>
      </c>
      <c r="T3440">
        <f t="shared" si="125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2500</v>
      </c>
      <c r="E3441" s="8">
        <v>2669</v>
      </c>
      <c r="F3441" t="s">
        <v>8218</v>
      </c>
      <c r="G3441" t="s">
        <v>8223</v>
      </c>
      <c r="H3441" t="s">
        <v>8245</v>
      </c>
      <c r="I3441">
        <v>1402341615</v>
      </c>
      <c r="J3441">
        <v>1399490415</v>
      </c>
      <c r="K3441" t="b">
        <v>1</v>
      </c>
      <c r="L3441">
        <v>71</v>
      </c>
      <c r="M3441" t="b">
        <v>1</v>
      </c>
      <c r="N3441" t="s">
        <v>8269</v>
      </c>
      <c r="O3441">
        <f>ROUND(E3441/D3441*100,0)</f>
        <v>107</v>
      </c>
      <c r="P3441">
        <f>IFERROR(ROUND(E3441/L3441,2),"N/A")</f>
        <v>37.590000000000003</v>
      </c>
      <c r="Q3441" s="10" t="s">
        <v>8315</v>
      </c>
      <c r="R3441" t="s">
        <v>8316</v>
      </c>
      <c r="S3441" s="15">
        <f t="shared" si="124"/>
        <v>41766.80572916667</v>
      </c>
      <c r="T3441">
        <f t="shared" si="125"/>
        <v>2014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2500</v>
      </c>
      <c r="E3442" s="8">
        <v>3105</v>
      </c>
      <c r="F3442" t="s">
        <v>8218</v>
      </c>
      <c r="G3442" t="s">
        <v>8223</v>
      </c>
      <c r="H3442" t="s">
        <v>8245</v>
      </c>
      <c r="I3442">
        <v>1402696800</v>
      </c>
      <c r="J3442">
        <v>1399948353</v>
      </c>
      <c r="K3442" t="b">
        <v>1</v>
      </c>
      <c r="L3442">
        <v>61</v>
      </c>
      <c r="M3442" t="b">
        <v>1</v>
      </c>
      <c r="N3442" t="s">
        <v>8269</v>
      </c>
      <c r="O3442">
        <f>ROUND(E3442/D3442*100,0)</f>
        <v>124</v>
      </c>
      <c r="P3442">
        <f>IFERROR(ROUND(E3442/L3442,2),"N/A")</f>
        <v>50.9</v>
      </c>
      <c r="Q3442" s="10" t="s">
        <v>8315</v>
      </c>
      <c r="R3442" t="s">
        <v>8316</v>
      </c>
      <c r="S3442" s="15">
        <f t="shared" si="124"/>
        <v>41772.105937500004</v>
      </c>
      <c r="T3442">
        <f t="shared" si="125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2935</v>
      </c>
      <c r="F3443" t="s">
        <v>8218</v>
      </c>
      <c r="G3443" t="s">
        <v>8223</v>
      </c>
      <c r="H3443" t="s">
        <v>8245</v>
      </c>
      <c r="I3443">
        <v>1403366409</v>
      </c>
      <c r="J3443">
        <v>1400774409</v>
      </c>
      <c r="K3443" t="b">
        <v>1</v>
      </c>
      <c r="L3443">
        <v>51</v>
      </c>
      <c r="M3443" t="b">
        <v>1</v>
      </c>
      <c r="N3443" t="s">
        <v>8269</v>
      </c>
      <c r="O3443">
        <f>ROUND(E3443/D3443*100,0)</f>
        <v>117</v>
      </c>
      <c r="P3443">
        <f>IFERROR(ROUND(E3443/L3443,2),"N/A")</f>
        <v>57.55</v>
      </c>
      <c r="Q3443" s="10" t="s">
        <v>8315</v>
      </c>
      <c r="R3443" t="s">
        <v>8316</v>
      </c>
      <c r="S3443" s="15">
        <f t="shared" si="124"/>
        <v>41781.666770833333</v>
      </c>
      <c r="T3443">
        <f t="shared" si="125"/>
        <v>2014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2500</v>
      </c>
      <c r="E3444" s="8">
        <v>2725</v>
      </c>
      <c r="F3444" t="s">
        <v>8218</v>
      </c>
      <c r="G3444" t="s">
        <v>8223</v>
      </c>
      <c r="H3444" t="s">
        <v>8245</v>
      </c>
      <c r="I3444">
        <v>1377284669</v>
      </c>
      <c r="J3444">
        <v>1375729469</v>
      </c>
      <c r="K3444" t="b">
        <v>1</v>
      </c>
      <c r="L3444">
        <v>68</v>
      </c>
      <c r="M3444" t="b">
        <v>1</v>
      </c>
      <c r="N3444" t="s">
        <v>8269</v>
      </c>
      <c r="O3444">
        <f>ROUND(E3444/D3444*100,0)</f>
        <v>109</v>
      </c>
      <c r="P3444">
        <f>IFERROR(ROUND(E3444/L3444,2),"N/A")</f>
        <v>40.07</v>
      </c>
      <c r="Q3444" s="10" t="s">
        <v>8315</v>
      </c>
      <c r="R3444" t="s">
        <v>8316</v>
      </c>
      <c r="S3444" s="15">
        <f t="shared" si="124"/>
        <v>41491.79478009259</v>
      </c>
      <c r="T3444">
        <f t="shared" si="125"/>
        <v>2013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2500</v>
      </c>
      <c r="E3445" s="8">
        <v>3120</v>
      </c>
      <c r="F3445" t="s">
        <v>8218</v>
      </c>
      <c r="G3445" t="s">
        <v>8223</v>
      </c>
      <c r="H3445" t="s">
        <v>8245</v>
      </c>
      <c r="I3445">
        <v>1445722140</v>
      </c>
      <c r="J3445">
        <v>1443016697</v>
      </c>
      <c r="K3445" t="b">
        <v>1</v>
      </c>
      <c r="L3445">
        <v>84</v>
      </c>
      <c r="M3445" t="b">
        <v>1</v>
      </c>
      <c r="N3445" t="s">
        <v>8269</v>
      </c>
      <c r="O3445">
        <f>ROUND(E3445/D3445*100,0)</f>
        <v>125</v>
      </c>
      <c r="P3445">
        <f>IFERROR(ROUND(E3445/L3445,2),"N/A")</f>
        <v>37.14</v>
      </c>
      <c r="Q3445" s="10" t="s">
        <v>8315</v>
      </c>
      <c r="R3445" t="s">
        <v>8316</v>
      </c>
      <c r="S3445" s="15">
        <f t="shared" si="124"/>
        <v>42270.582141203704</v>
      </c>
      <c r="T3445">
        <f t="shared" si="125"/>
        <v>2015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2500</v>
      </c>
      <c r="E3446" s="8">
        <v>2646.5</v>
      </c>
      <c r="F3446" t="s">
        <v>8218</v>
      </c>
      <c r="G3446" t="s">
        <v>8224</v>
      </c>
      <c r="H3446" t="s">
        <v>8246</v>
      </c>
      <c r="I3446">
        <v>1436696712</v>
      </c>
      <c r="J3446">
        <v>1434104712</v>
      </c>
      <c r="K3446" t="b">
        <v>1</v>
      </c>
      <c r="L3446">
        <v>57</v>
      </c>
      <c r="M3446" t="b">
        <v>1</v>
      </c>
      <c r="N3446" t="s">
        <v>8269</v>
      </c>
      <c r="O3446">
        <f>ROUND(E3446/D3446*100,0)</f>
        <v>106</v>
      </c>
      <c r="P3446">
        <f>IFERROR(ROUND(E3446/L3446,2),"N/A")</f>
        <v>46.43</v>
      </c>
      <c r="Q3446" s="10" t="s">
        <v>8315</v>
      </c>
      <c r="R3446" t="s">
        <v>8316</v>
      </c>
      <c r="S3446" s="15">
        <f t="shared" si="124"/>
        <v>42167.434166666666</v>
      </c>
      <c r="T3446">
        <f t="shared" si="125"/>
        <v>2015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2500</v>
      </c>
      <c r="E3447" s="8">
        <v>2804.16</v>
      </c>
      <c r="F3447" t="s">
        <v>8218</v>
      </c>
      <c r="G3447" t="s">
        <v>8223</v>
      </c>
      <c r="H3447" t="s">
        <v>8245</v>
      </c>
      <c r="I3447">
        <v>1446238800</v>
      </c>
      <c r="J3447">
        <v>1444220588</v>
      </c>
      <c r="K3447" t="b">
        <v>1</v>
      </c>
      <c r="L3447">
        <v>68</v>
      </c>
      <c r="M3447" t="b">
        <v>1</v>
      </c>
      <c r="N3447" t="s">
        <v>8269</v>
      </c>
      <c r="O3447">
        <f>ROUND(E3447/D3447*100,0)</f>
        <v>112</v>
      </c>
      <c r="P3447">
        <f>IFERROR(ROUND(E3447/L3447,2),"N/A")</f>
        <v>41.24</v>
      </c>
      <c r="Q3447" s="10" t="s">
        <v>8315</v>
      </c>
      <c r="R3447" t="s">
        <v>8316</v>
      </c>
      <c r="S3447" s="15">
        <f t="shared" si="124"/>
        <v>42284.516064814816</v>
      </c>
      <c r="T3447">
        <f t="shared" si="125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2500</v>
      </c>
      <c r="E3448" s="8">
        <v>2575</v>
      </c>
      <c r="F3448" t="s">
        <v>8218</v>
      </c>
      <c r="G3448" t="s">
        <v>8223</v>
      </c>
      <c r="H3448" t="s">
        <v>8245</v>
      </c>
      <c r="I3448">
        <v>1422482400</v>
      </c>
      <c r="J3448">
        <v>1421089938</v>
      </c>
      <c r="K3448" t="b">
        <v>1</v>
      </c>
      <c r="L3448">
        <v>49</v>
      </c>
      <c r="M3448" t="b">
        <v>1</v>
      </c>
      <c r="N3448" t="s">
        <v>8269</v>
      </c>
      <c r="O3448">
        <f>ROUND(E3448/D3448*100,0)</f>
        <v>103</v>
      </c>
      <c r="P3448">
        <f>IFERROR(ROUND(E3448/L3448,2),"N/A")</f>
        <v>52.55</v>
      </c>
      <c r="Q3448" s="10" t="s">
        <v>8315</v>
      </c>
      <c r="R3448" t="s">
        <v>8316</v>
      </c>
      <c r="S3448" s="15">
        <f t="shared" si="124"/>
        <v>42016.800208333334</v>
      </c>
      <c r="T3448">
        <f t="shared" si="125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2500</v>
      </c>
      <c r="E3449" s="8">
        <v>2585</v>
      </c>
      <c r="F3449" t="s">
        <v>8218</v>
      </c>
      <c r="G3449" t="s">
        <v>8224</v>
      </c>
      <c r="H3449" t="s">
        <v>8246</v>
      </c>
      <c r="I3449">
        <v>1433017303</v>
      </c>
      <c r="J3449">
        <v>1430425303</v>
      </c>
      <c r="K3449" t="b">
        <v>1</v>
      </c>
      <c r="L3449">
        <v>34</v>
      </c>
      <c r="M3449" t="b">
        <v>1</v>
      </c>
      <c r="N3449" t="s">
        <v>8269</v>
      </c>
      <c r="O3449">
        <f>ROUND(E3449/D3449*100,0)</f>
        <v>103</v>
      </c>
      <c r="P3449">
        <f>IFERROR(ROUND(E3449/L3449,2),"N/A")</f>
        <v>76.03</v>
      </c>
      <c r="Q3449" s="10" t="s">
        <v>8315</v>
      </c>
      <c r="R3449" t="s">
        <v>8316</v>
      </c>
      <c r="S3449" s="15">
        <f t="shared" si="124"/>
        <v>42124.848414351851</v>
      </c>
      <c r="T3449">
        <f t="shared" si="125"/>
        <v>2015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2500</v>
      </c>
      <c r="E3450" s="8">
        <v>2500</v>
      </c>
      <c r="F3450" t="s">
        <v>8218</v>
      </c>
      <c r="G3450" t="s">
        <v>8228</v>
      </c>
      <c r="H3450" t="s">
        <v>8250</v>
      </c>
      <c r="I3450">
        <v>1448733628</v>
      </c>
      <c r="J3450">
        <v>1446573628</v>
      </c>
      <c r="K3450" t="b">
        <v>0</v>
      </c>
      <c r="L3450">
        <v>34</v>
      </c>
      <c r="M3450" t="b">
        <v>1</v>
      </c>
      <c r="N3450" t="s">
        <v>8269</v>
      </c>
      <c r="O3450">
        <f>ROUND(E3450/D3450*100,0)</f>
        <v>100</v>
      </c>
      <c r="P3450">
        <f>IFERROR(ROUND(E3450/L3450,2),"N/A")</f>
        <v>73.53</v>
      </c>
      <c r="Q3450" s="10" t="s">
        <v>8315</v>
      </c>
      <c r="R3450" t="s">
        <v>8316</v>
      </c>
      <c r="S3450" s="15">
        <f t="shared" si="124"/>
        <v>42311.750324074077</v>
      </c>
      <c r="T3450">
        <f t="shared" si="125"/>
        <v>2015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2500</v>
      </c>
      <c r="E3451" s="8">
        <v>2746</v>
      </c>
      <c r="F3451" t="s">
        <v>8218</v>
      </c>
      <c r="G3451" t="s">
        <v>8223</v>
      </c>
      <c r="H3451" t="s">
        <v>8245</v>
      </c>
      <c r="I3451">
        <v>1445065210</v>
      </c>
      <c r="J3451">
        <v>1442473210</v>
      </c>
      <c r="K3451" t="b">
        <v>0</v>
      </c>
      <c r="L3451">
        <v>45</v>
      </c>
      <c r="M3451" t="b">
        <v>1</v>
      </c>
      <c r="N3451" t="s">
        <v>8269</v>
      </c>
      <c r="O3451">
        <f>ROUND(E3451/D3451*100,0)</f>
        <v>110</v>
      </c>
      <c r="P3451">
        <f>IFERROR(ROUND(E3451/L3451,2),"N/A")</f>
        <v>61.02</v>
      </c>
      <c r="Q3451" s="10" t="s">
        <v>8315</v>
      </c>
      <c r="R3451" t="s">
        <v>8316</v>
      </c>
      <c r="S3451" s="15">
        <f t="shared" si="124"/>
        <v>42264.29178240741</v>
      </c>
      <c r="T3451">
        <f t="shared" si="125"/>
        <v>2015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2500</v>
      </c>
      <c r="E3452" s="8">
        <v>2501</v>
      </c>
      <c r="F3452" t="s">
        <v>8218</v>
      </c>
      <c r="G3452" t="s">
        <v>8223</v>
      </c>
      <c r="H3452" t="s">
        <v>8245</v>
      </c>
      <c r="I3452">
        <v>1478901600</v>
      </c>
      <c r="J3452">
        <v>1477077946</v>
      </c>
      <c r="K3452" t="b">
        <v>0</v>
      </c>
      <c r="L3452">
        <v>41</v>
      </c>
      <c r="M3452" t="b">
        <v>1</v>
      </c>
      <c r="N3452" t="s">
        <v>8269</v>
      </c>
      <c r="O3452">
        <f>ROUND(E3452/D3452*100,0)</f>
        <v>100</v>
      </c>
      <c r="P3452">
        <f>IFERROR(ROUND(E3452/L3452,2),"N/A")</f>
        <v>61</v>
      </c>
      <c r="Q3452" s="10" t="s">
        <v>8315</v>
      </c>
      <c r="R3452" t="s">
        <v>8316</v>
      </c>
      <c r="S3452" s="15">
        <f t="shared" si="124"/>
        <v>42664.809560185182</v>
      </c>
      <c r="T3452">
        <f t="shared" si="125"/>
        <v>2016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2500</v>
      </c>
      <c r="E3453" s="8">
        <v>2525</v>
      </c>
      <c r="F3453" t="s">
        <v>8218</v>
      </c>
      <c r="G3453" t="s">
        <v>8223</v>
      </c>
      <c r="H3453" t="s">
        <v>8245</v>
      </c>
      <c r="I3453">
        <v>1466557557</v>
      </c>
      <c r="J3453">
        <v>1463965557</v>
      </c>
      <c r="K3453" t="b">
        <v>0</v>
      </c>
      <c r="L3453">
        <v>38</v>
      </c>
      <c r="M3453" t="b">
        <v>1</v>
      </c>
      <c r="N3453" t="s">
        <v>8269</v>
      </c>
      <c r="O3453">
        <f>ROUND(E3453/D3453*100,0)</f>
        <v>101</v>
      </c>
      <c r="P3453">
        <f>IFERROR(ROUND(E3453/L3453,2),"N/A")</f>
        <v>66.45</v>
      </c>
      <c r="Q3453" s="10" t="s">
        <v>8315</v>
      </c>
      <c r="R3453" t="s">
        <v>8316</v>
      </c>
      <c r="S3453" s="15">
        <f t="shared" si="124"/>
        <v>42513.045798611114</v>
      </c>
      <c r="T3453">
        <f t="shared" si="125"/>
        <v>2016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2500</v>
      </c>
      <c r="E3454" s="8">
        <v>2755</v>
      </c>
      <c r="F3454" t="s">
        <v>8218</v>
      </c>
      <c r="G3454" t="s">
        <v>8224</v>
      </c>
      <c r="H3454" t="s">
        <v>8246</v>
      </c>
      <c r="I3454">
        <v>1412974800</v>
      </c>
      <c r="J3454">
        <v>1411109167</v>
      </c>
      <c r="K3454" t="b">
        <v>0</v>
      </c>
      <c r="L3454">
        <v>34</v>
      </c>
      <c r="M3454" t="b">
        <v>1</v>
      </c>
      <c r="N3454" t="s">
        <v>8269</v>
      </c>
      <c r="O3454">
        <f>ROUND(E3454/D3454*100,0)</f>
        <v>110</v>
      </c>
      <c r="P3454">
        <f>IFERROR(ROUND(E3454/L3454,2),"N/A")</f>
        <v>81.03</v>
      </c>
      <c r="Q3454" s="10" t="s">
        <v>8315</v>
      </c>
      <c r="R3454" t="s">
        <v>8316</v>
      </c>
      <c r="S3454" s="15">
        <f t="shared" si="124"/>
        <v>41901.282025462962</v>
      </c>
      <c r="T3454">
        <f t="shared" si="125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2500</v>
      </c>
      <c r="E3455" s="8">
        <v>2600</v>
      </c>
      <c r="F3455" t="s">
        <v>8218</v>
      </c>
      <c r="G3455" t="s">
        <v>8223</v>
      </c>
      <c r="H3455" t="s">
        <v>8245</v>
      </c>
      <c r="I3455">
        <v>1449973592</v>
      </c>
      <c r="J3455">
        <v>1447381592</v>
      </c>
      <c r="K3455" t="b">
        <v>0</v>
      </c>
      <c r="L3455">
        <v>3</v>
      </c>
      <c r="M3455" t="b">
        <v>1</v>
      </c>
      <c r="N3455" t="s">
        <v>8269</v>
      </c>
      <c r="O3455">
        <f>ROUND(E3455/D3455*100,0)</f>
        <v>104</v>
      </c>
      <c r="P3455">
        <f>IFERROR(ROUND(E3455/L3455,2),"N/A")</f>
        <v>866.67</v>
      </c>
      <c r="Q3455" s="10" t="s">
        <v>8315</v>
      </c>
      <c r="R3455" t="s">
        <v>8316</v>
      </c>
      <c r="S3455" s="15">
        <f t="shared" si="124"/>
        <v>42321.101759259262</v>
      </c>
      <c r="T3455">
        <f t="shared" si="125"/>
        <v>2015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2500</v>
      </c>
      <c r="E3456" s="8">
        <v>2605</v>
      </c>
      <c r="F3456" t="s">
        <v>8218</v>
      </c>
      <c r="G3456" t="s">
        <v>8224</v>
      </c>
      <c r="H3456" t="s">
        <v>8246</v>
      </c>
      <c r="I3456">
        <v>1430600400</v>
      </c>
      <c r="J3456">
        <v>1428358567</v>
      </c>
      <c r="K3456" t="b">
        <v>0</v>
      </c>
      <c r="L3456">
        <v>14</v>
      </c>
      <c r="M3456" t="b">
        <v>1</v>
      </c>
      <c r="N3456" t="s">
        <v>8269</v>
      </c>
      <c r="O3456">
        <f>ROUND(E3456/D3456*100,0)</f>
        <v>104</v>
      </c>
      <c r="P3456">
        <f>IFERROR(ROUND(E3456/L3456,2),"N/A")</f>
        <v>186.07</v>
      </c>
      <c r="Q3456" s="10" t="s">
        <v>8315</v>
      </c>
      <c r="R3456" t="s">
        <v>8316</v>
      </c>
      <c r="S3456" s="15">
        <f t="shared" si="124"/>
        <v>42100.927858796291</v>
      </c>
      <c r="T3456">
        <f t="shared" si="125"/>
        <v>2015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2500</v>
      </c>
      <c r="E3457" s="8">
        <v>2565</v>
      </c>
      <c r="F3457" t="s">
        <v>8218</v>
      </c>
      <c r="G3457" t="s">
        <v>8223</v>
      </c>
      <c r="H3457" t="s">
        <v>8245</v>
      </c>
      <c r="I3457">
        <v>1447445820</v>
      </c>
      <c r="J3457">
        <v>1445077121</v>
      </c>
      <c r="K3457" t="b">
        <v>0</v>
      </c>
      <c r="L3457">
        <v>43</v>
      </c>
      <c r="M3457" t="b">
        <v>1</v>
      </c>
      <c r="N3457" t="s">
        <v>8269</v>
      </c>
      <c r="O3457">
        <f>ROUND(E3457/D3457*100,0)</f>
        <v>103</v>
      </c>
      <c r="P3457">
        <f>IFERROR(ROUND(E3457/L3457,2),"N/A")</f>
        <v>59.65</v>
      </c>
      <c r="Q3457" s="10" t="s">
        <v>8315</v>
      </c>
      <c r="R3457" t="s">
        <v>8316</v>
      </c>
      <c r="S3457" s="15">
        <f t="shared" si="124"/>
        <v>42294.429641203707</v>
      </c>
      <c r="T3457">
        <f t="shared" si="125"/>
        <v>2015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2500</v>
      </c>
      <c r="E3458" s="8">
        <v>2856</v>
      </c>
      <c r="F3458" t="s">
        <v>8218</v>
      </c>
      <c r="G3458" t="s">
        <v>8223</v>
      </c>
      <c r="H3458" t="s">
        <v>8245</v>
      </c>
      <c r="I3458">
        <v>1466014499</v>
      </c>
      <c r="J3458">
        <v>1463422499</v>
      </c>
      <c r="K3458" t="b">
        <v>0</v>
      </c>
      <c r="L3458">
        <v>44</v>
      </c>
      <c r="M3458" t="b">
        <v>1</v>
      </c>
      <c r="N3458" t="s">
        <v>8269</v>
      </c>
      <c r="O3458">
        <f>ROUND(E3458/D3458*100,0)</f>
        <v>114</v>
      </c>
      <c r="P3458">
        <f>IFERROR(ROUND(E3458/L3458,2),"N/A")</f>
        <v>64.91</v>
      </c>
      <c r="Q3458" s="10" t="s">
        <v>8315</v>
      </c>
      <c r="R3458" t="s">
        <v>8316</v>
      </c>
      <c r="S3458" s="15">
        <f t="shared" si="124"/>
        <v>42506.760405092587</v>
      </c>
      <c r="T3458">
        <f t="shared" si="125"/>
        <v>2016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2500</v>
      </c>
      <c r="E3459" s="8">
        <v>2689</v>
      </c>
      <c r="F3459" t="s">
        <v>8218</v>
      </c>
      <c r="G3459" t="s">
        <v>8224</v>
      </c>
      <c r="H3459" t="s">
        <v>8246</v>
      </c>
      <c r="I3459">
        <v>1469359728</v>
      </c>
      <c r="J3459">
        <v>1466767728</v>
      </c>
      <c r="K3459" t="b">
        <v>0</v>
      </c>
      <c r="L3459">
        <v>38</v>
      </c>
      <c r="M3459" t="b">
        <v>1</v>
      </c>
      <c r="N3459" t="s">
        <v>8269</v>
      </c>
      <c r="O3459">
        <f>ROUND(E3459/D3459*100,0)</f>
        <v>108</v>
      </c>
      <c r="P3459">
        <f>IFERROR(ROUND(E3459/L3459,2),"N/A")</f>
        <v>70.760000000000005</v>
      </c>
      <c r="Q3459" s="10" t="s">
        <v>8315</v>
      </c>
      <c r="R3459" t="s">
        <v>8316</v>
      </c>
      <c r="S3459" s="15">
        <f t="shared" ref="S3459:S3522" si="126">(((J3459/60)/60)/24)+DATE(1970,1,1)</f>
        <v>42545.478333333333</v>
      </c>
      <c r="T3459">
        <f t="shared" ref="T3459:T3522" si="127">YEAR(S3459)</f>
        <v>2016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2500</v>
      </c>
      <c r="E3460" s="8">
        <v>2594</v>
      </c>
      <c r="F3460" t="s">
        <v>8218</v>
      </c>
      <c r="G3460" t="s">
        <v>8223</v>
      </c>
      <c r="H3460" t="s">
        <v>8245</v>
      </c>
      <c r="I3460">
        <v>1399953600</v>
      </c>
      <c r="J3460">
        <v>1398983245</v>
      </c>
      <c r="K3460" t="b">
        <v>0</v>
      </c>
      <c r="L3460">
        <v>39</v>
      </c>
      <c r="M3460" t="b">
        <v>1</v>
      </c>
      <c r="N3460" t="s">
        <v>8269</v>
      </c>
      <c r="O3460">
        <f>ROUND(E3460/D3460*100,0)</f>
        <v>104</v>
      </c>
      <c r="P3460">
        <f>IFERROR(ROUND(E3460/L3460,2),"N/A")</f>
        <v>66.510000000000005</v>
      </c>
      <c r="Q3460" s="10" t="s">
        <v>8315</v>
      </c>
      <c r="R3460" t="s">
        <v>8316</v>
      </c>
      <c r="S3460" s="15">
        <f t="shared" si="126"/>
        <v>41760.935706018521</v>
      </c>
      <c r="T3460">
        <f t="shared" si="127"/>
        <v>2014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2500</v>
      </c>
      <c r="E3461" s="8">
        <v>2500</v>
      </c>
      <c r="F3461" t="s">
        <v>8218</v>
      </c>
      <c r="G3461" t="s">
        <v>8223</v>
      </c>
      <c r="H3461" t="s">
        <v>8245</v>
      </c>
      <c r="I3461">
        <v>1410145200</v>
      </c>
      <c r="J3461">
        <v>1407197670</v>
      </c>
      <c r="K3461" t="b">
        <v>0</v>
      </c>
      <c r="L3461">
        <v>11</v>
      </c>
      <c r="M3461" t="b">
        <v>1</v>
      </c>
      <c r="N3461" t="s">
        <v>8269</v>
      </c>
      <c r="O3461">
        <f>ROUND(E3461/D3461*100,0)</f>
        <v>100</v>
      </c>
      <c r="P3461">
        <f>IFERROR(ROUND(E3461/L3461,2),"N/A")</f>
        <v>227.27</v>
      </c>
      <c r="Q3461" s="10" t="s">
        <v>8315</v>
      </c>
      <c r="R3461" t="s">
        <v>8316</v>
      </c>
      <c r="S3461" s="15">
        <f t="shared" si="126"/>
        <v>41856.010069444441</v>
      </c>
      <c r="T3461">
        <f t="shared" si="127"/>
        <v>2014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2500</v>
      </c>
      <c r="E3462" s="8">
        <v>2500</v>
      </c>
      <c r="F3462" t="s">
        <v>8218</v>
      </c>
      <c r="G3462" t="s">
        <v>8223</v>
      </c>
      <c r="H3462" t="s">
        <v>8245</v>
      </c>
      <c r="I3462">
        <v>1425758257</v>
      </c>
      <c r="J3462">
        <v>1423166257</v>
      </c>
      <c r="K3462" t="b">
        <v>0</v>
      </c>
      <c r="L3462">
        <v>24</v>
      </c>
      <c r="M3462" t="b">
        <v>1</v>
      </c>
      <c r="N3462" t="s">
        <v>8269</v>
      </c>
      <c r="O3462">
        <f>ROUND(E3462/D3462*100,0)</f>
        <v>100</v>
      </c>
      <c r="P3462">
        <f>IFERROR(ROUND(E3462/L3462,2),"N/A")</f>
        <v>104.17</v>
      </c>
      <c r="Q3462" s="10" t="s">
        <v>8315</v>
      </c>
      <c r="R3462" t="s">
        <v>8316</v>
      </c>
      <c r="S3462" s="15">
        <f t="shared" si="126"/>
        <v>42040.831678240742</v>
      </c>
      <c r="T3462">
        <f t="shared" si="127"/>
        <v>2015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2500</v>
      </c>
      <c r="E3463" s="8">
        <v>2620</v>
      </c>
      <c r="F3463" t="s">
        <v>8218</v>
      </c>
      <c r="G3463" t="s">
        <v>8224</v>
      </c>
      <c r="H3463" t="s">
        <v>8246</v>
      </c>
      <c r="I3463">
        <v>1462224398</v>
      </c>
      <c r="J3463">
        <v>1459632398</v>
      </c>
      <c r="K3463" t="b">
        <v>0</v>
      </c>
      <c r="L3463">
        <v>64</v>
      </c>
      <c r="M3463" t="b">
        <v>1</v>
      </c>
      <c r="N3463" t="s">
        <v>8269</v>
      </c>
      <c r="O3463">
        <f>ROUND(E3463/D3463*100,0)</f>
        <v>105</v>
      </c>
      <c r="P3463">
        <f>IFERROR(ROUND(E3463/L3463,2),"N/A")</f>
        <v>40.94</v>
      </c>
      <c r="Q3463" s="10" t="s">
        <v>8315</v>
      </c>
      <c r="R3463" t="s">
        <v>8316</v>
      </c>
      <c r="S3463" s="15">
        <f t="shared" si="126"/>
        <v>42462.893495370372</v>
      </c>
      <c r="T3463">
        <f t="shared" si="127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2500</v>
      </c>
      <c r="E3464" s="8">
        <v>2560</v>
      </c>
      <c r="F3464" t="s">
        <v>8218</v>
      </c>
      <c r="G3464" t="s">
        <v>8223</v>
      </c>
      <c r="H3464" t="s">
        <v>8245</v>
      </c>
      <c r="I3464">
        <v>1438799760</v>
      </c>
      <c r="J3464">
        <v>1437236378</v>
      </c>
      <c r="K3464" t="b">
        <v>0</v>
      </c>
      <c r="L3464">
        <v>54</v>
      </c>
      <c r="M3464" t="b">
        <v>1</v>
      </c>
      <c r="N3464" t="s">
        <v>8269</v>
      </c>
      <c r="O3464">
        <f>ROUND(E3464/D3464*100,0)</f>
        <v>102</v>
      </c>
      <c r="P3464">
        <f>IFERROR(ROUND(E3464/L3464,2),"N/A")</f>
        <v>47.41</v>
      </c>
      <c r="Q3464" s="10" t="s">
        <v>8315</v>
      </c>
      <c r="R3464" t="s">
        <v>8316</v>
      </c>
      <c r="S3464" s="15">
        <f t="shared" si="126"/>
        <v>42203.680300925931</v>
      </c>
      <c r="T3464">
        <f t="shared" si="127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2500</v>
      </c>
      <c r="E3465" s="8">
        <v>2565</v>
      </c>
      <c r="F3465" t="s">
        <v>8218</v>
      </c>
      <c r="G3465" t="s">
        <v>8223</v>
      </c>
      <c r="H3465" t="s">
        <v>8245</v>
      </c>
      <c r="I3465">
        <v>1456984740</v>
      </c>
      <c r="J3465">
        <v>1455717790</v>
      </c>
      <c r="K3465" t="b">
        <v>0</v>
      </c>
      <c r="L3465">
        <v>33</v>
      </c>
      <c r="M3465" t="b">
        <v>1</v>
      </c>
      <c r="N3465" t="s">
        <v>8269</v>
      </c>
      <c r="O3465">
        <f>ROUND(E3465/D3465*100,0)</f>
        <v>103</v>
      </c>
      <c r="P3465">
        <f>IFERROR(ROUND(E3465/L3465,2),"N/A")</f>
        <v>77.73</v>
      </c>
      <c r="Q3465" s="10" t="s">
        <v>8315</v>
      </c>
      <c r="R3465" t="s">
        <v>8316</v>
      </c>
      <c r="S3465" s="15">
        <f t="shared" si="126"/>
        <v>42417.585532407407</v>
      </c>
      <c r="T3465">
        <f t="shared" si="127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2500</v>
      </c>
      <c r="E3466" s="8">
        <v>3400</v>
      </c>
      <c r="F3466" t="s">
        <v>8218</v>
      </c>
      <c r="G3466" t="s">
        <v>8224</v>
      </c>
      <c r="H3466" t="s">
        <v>8246</v>
      </c>
      <c r="I3466">
        <v>1428483201</v>
      </c>
      <c r="J3466">
        <v>1425891201</v>
      </c>
      <c r="K3466" t="b">
        <v>0</v>
      </c>
      <c r="L3466">
        <v>51</v>
      </c>
      <c r="M3466" t="b">
        <v>1</v>
      </c>
      <c r="N3466" t="s">
        <v>8269</v>
      </c>
      <c r="O3466">
        <f>ROUND(E3466/D3466*100,0)</f>
        <v>136</v>
      </c>
      <c r="P3466">
        <f>IFERROR(ROUND(E3466/L3466,2),"N/A")</f>
        <v>66.67</v>
      </c>
      <c r="Q3466" s="10" t="s">
        <v>8315</v>
      </c>
      <c r="R3466" t="s">
        <v>8316</v>
      </c>
      <c r="S3466" s="15">
        <f t="shared" si="126"/>
        <v>42072.370381944449</v>
      </c>
      <c r="T3466">
        <f t="shared" si="127"/>
        <v>2015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2500</v>
      </c>
      <c r="E3467" s="8">
        <v>2520</v>
      </c>
      <c r="F3467" t="s">
        <v>8218</v>
      </c>
      <c r="G3467" t="s">
        <v>8223</v>
      </c>
      <c r="H3467" t="s">
        <v>8245</v>
      </c>
      <c r="I3467">
        <v>1434675616</v>
      </c>
      <c r="J3467">
        <v>1432083616</v>
      </c>
      <c r="K3467" t="b">
        <v>0</v>
      </c>
      <c r="L3467">
        <v>71</v>
      </c>
      <c r="M3467" t="b">
        <v>1</v>
      </c>
      <c r="N3467" t="s">
        <v>8269</v>
      </c>
      <c r="O3467">
        <f>ROUND(E3467/D3467*100,0)</f>
        <v>101</v>
      </c>
      <c r="P3467">
        <f>IFERROR(ROUND(E3467/L3467,2),"N/A")</f>
        <v>35.49</v>
      </c>
      <c r="Q3467" s="10" t="s">
        <v>8315</v>
      </c>
      <c r="R3467" t="s">
        <v>8316</v>
      </c>
      <c r="S3467" s="15">
        <f t="shared" si="126"/>
        <v>42144.041851851856</v>
      </c>
      <c r="T3467">
        <f t="shared" si="127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2500</v>
      </c>
      <c r="E3468" s="8">
        <v>2670</v>
      </c>
      <c r="F3468" t="s">
        <v>8218</v>
      </c>
      <c r="G3468" t="s">
        <v>8224</v>
      </c>
      <c r="H3468" t="s">
        <v>8246</v>
      </c>
      <c r="I3468">
        <v>1449756896</v>
      </c>
      <c r="J3468">
        <v>1447164896</v>
      </c>
      <c r="K3468" t="b">
        <v>0</v>
      </c>
      <c r="L3468">
        <v>72</v>
      </c>
      <c r="M3468" t="b">
        <v>1</v>
      </c>
      <c r="N3468" t="s">
        <v>8269</v>
      </c>
      <c r="O3468">
        <f>ROUND(E3468/D3468*100,0)</f>
        <v>107</v>
      </c>
      <c r="P3468">
        <f>IFERROR(ROUND(E3468/L3468,2),"N/A")</f>
        <v>37.08</v>
      </c>
      <c r="Q3468" s="10" t="s">
        <v>8315</v>
      </c>
      <c r="R3468" t="s">
        <v>8316</v>
      </c>
      <c r="S3468" s="15">
        <f t="shared" si="126"/>
        <v>42318.593703703707</v>
      </c>
      <c r="T3468">
        <f t="shared" si="127"/>
        <v>2015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2500</v>
      </c>
      <c r="E3469" s="8">
        <v>3120</v>
      </c>
      <c r="F3469" t="s">
        <v>8218</v>
      </c>
      <c r="G3469" t="s">
        <v>8224</v>
      </c>
      <c r="H3469" t="s">
        <v>8246</v>
      </c>
      <c r="I3469">
        <v>1426801664</v>
      </c>
      <c r="J3469">
        <v>1424213264</v>
      </c>
      <c r="K3469" t="b">
        <v>0</v>
      </c>
      <c r="L3469">
        <v>45</v>
      </c>
      <c r="M3469" t="b">
        <v>1</v>
      </c>
      <c r="N3469" t="s">
        <v>8269</v>
      </c>
      <c r="O3469">
        <f>ROUND(E3469/D3469*100,0)</f>
        <v>125</v>
      </c>
      <c r="P3469">
        <f>IFERROR(ROUND(E3469/L3469,2),"N/A")</f>
        <v>69.33</v>
      </c>
      <c r="Q3469" s="10" t="s">
        <v>8315</v>
      </c>
      <c r="R3469" t="s">
        <v>8316</v>
      </c>
      <c r="S3469" s="15">
        <f t="shared" si="126"/>
        <v>42052.949814814812</v>
      </c>
      <c r="T3469">
        <f t="shared" si="127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2500</v>
      </c>
      <c r="E3470" s="8">
        <v>3000</v>
      </c>
      <c r="F3470" t="s">
        <v>8218</v>
      </c>
      <c r="G3470" t="s">
        <v>8223</v>
      </c>
      <c r="H3470" t="s">
        <v>8245</v>
      </c>
      <c r="I3470">
        <v>1406358000</v>
      </c>
      <c r="J3470">
        <v>1404841270</v>
      </c>
      <c r="K3470" t="b">
        <v>0</v>
      </c>
      <c r="L3470">
        <v>34</v>
      </c>
      <c r="M3470" t="b">
        <v>1</v>
      </c>
      <c r="N3470" t="s">
        <v>8269</v>
      </c>
      <c r="O3470">
        <f>ROUND(E3470/D3470*100,0)</f>
        <v>120</v>
      </c>
      <c r="P3470">
        <f>IFERROR(ROUND(E3470/L3470,2),"N/A")</f>
        <v>88.24</v>
      </c>
      <c r="Q3470" s="10" t="s">
        <v>8315</v>
      </c>
      <c r="R3470" t="s">
        <v>8316</v>
      </c>
      <c r="S3470" s="15">
        <f t="shared" si="126"/>
        <v>41828.736921296295</v>
      </c>
      <c r="T3470">
        <f t="shared" si="127"/>
        <v>2014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2500</v>
      </c>
      <c r="E3471" s="8">
        <v>2520</v>
      </c>
      <c r="F3471" t="s">
        <v>8218</v>
      </c>
      <c r="G3471" t="s">
        <v>8223</v>
      </c>
      <c r="H3471" t="s">
        <v>8245</v>
      </c>
      <c r="I3471">
        <v>1413383216</v>
      </c>
      <c r="J3471">
        <v>1410791216</v>
      </c>
      <c r="K3471" t="b">
        <v>0</v>
      </c>
      <c r="L3471">
        <v>40</v>
      </c>
      <c r="M3471" t="b">
        <v>1</v>
      </c>
      <c r="N3471" t="s">
        <v>8269</v>
      </c>
      <c r="O3471">
        <f>ROUND(E3471/D3471*100,0)</f>
        <v>101</v>
      </c>
      <c r="P3471">
        <f>IFERROR(ROUND(E3471/L3471,2),"N/A")</f>
        <v>63</v>
      </c>
      <c r="Q3471" s="10" t="s">
        <v>8315</v>
      </c>
      <c r="R3471" t="s">
        <v>8316</v>
      </c>
      <c r="S3471" s="15">
        <f t="shared" si="126"/>
        <v>41897.602037037039</v>
      </c>
      <c r="T3471">
        <f t="shared" si="127"/>
        <v>2014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2500</v>
      </c>
      <c r="E3472" s="8">
        <v>25</v>
      </c>
      <c r="F3472" t="s">
        <v>8220</v>
      </c>
      <c r="G3472" t="s">
        <v>8224</v>
      </c>
      <c r="H3472" t="s">
        <v>8246</v>
      </c>
      <c r="I3472">
        <v>1436137140</v>
      </c>
      <c r="J3472">
        <v>1433833896</v>
      </c>
      <c r="K3472" t="b">
        <v>0</v>
      </c>
      <c r="L3472">
        <v>1</v>
      </c>
      <c r="M3472" t="b">
        <v>0</v>
      </c>
      <c r="N3472" t="s">
        <v>8269</v>
      </c>
      <c r="O3472">
        <f>ROUND(E3472/D3472*100,0)</f>
        <v>1</v>
      </c>
      <c r="P3472">
        <f>IFERROR(ROUND(E3472/L3472,2),"N/A")</f>
        <v>25</v>
      </c>
      <c r="Q3472" s="10" t="s">
        <v>8315</v>
      </c>
      <c r="R3472" t="s">
        <v>8316</v>
      </c>
      <c r="S3472" s="15">
        <f t="shared" si="126"/>
        <v>42164.299722222218</v>
      </c>
      <c r="T3472">
        <f t="shared" si="127"/>
        <v>2015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2500</v>
      </c>
      <c r="E3473" s="8">
        <v>2650</v>
      </c>
      <c r="F3473" t="s">
        <v>8218</v>
      </c>
      <c r="G3473" t="s">
        <v>8223</v>
      </c>
      <c r="H3473" t="s">
        <v>8245</v>
      </c>
      <c r="I3473">
        <v>1437364740</v>
      </c>
      <c r="J3473">
        <v>1434405044</v>
      </c>
      <c r="K3473" t="b">
        <v>0</v>
      </c>
      <c r="L3473">
        <v>41</v>
      </c>
      <c r="M3473" t="b">
        <v>1</v>
      </c>
      <c r="N3473" t="s">
        <v>8269</v>
      </c>
      <c r="O3473">
        <f>ROUND(E3473/D3473*100,0)</f>
        <v>106</v>
      </c>
      <c r="P3473">
        <f>IFERROR(ROUND(E3473/L3473,2),"N/A")</f>
        <v>64.63</v>
      </c>
      <c r="Q3473" s="10" t="s">
        <v>8315</v>
      </c>
      <c r="R3473" t="s">
        <v>8316</v>
      </c>
      <c r="S3473" s="15">
        <f t="shared" si="126"/>
        <v>42170.910231481481</v>
      </c>
      <c r="T3473">
        <f t="shared" si="127"/>
        <v>2015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2500</v>
      </c>
      <c r="E3474" s="8">
        <v>852</v>
      </c>
      <c r="F3474" t="s">
        <v>8220</v>
      </c>
      <c r="G3474" t="s">
        <v>8224</v>
      </c>
      <c r="H3474" t="s">
        <v>8246</v>
      </c>
      <c r="I3474">
        <v>1437129179</v>
      </c>
      <c r="J3474">
        <v>1434537179</v>
      </c>
      <c r="K3474" t="b">
        <v>1</v>
      </c>
      <c r="L3474">
        <v>24</v>
      </c>
      <c r="M3474" t="b">
        <v>0</v>
      </c>
      <c r="N3474" t="s">
        <v>8269</v>
      </c>
      <c r="O3474">
        <f>ROUND(E3474/D3474*100,0)</f>
        <v>34</v>
      </c>
      <c r="P3474">
        <f>IFERROR(ROUND(E3474/L3474,2),"N/A")</f>
        <v>35.5</v>
      </c>
      <c r="Q3474" s="10" t="s">
        <v>8315</v>
      </c>
      <c r="R3474" t="s">
        <v>8316</v>
      </c>
      <c r="S3474" s="15">
        <f t="shared" si="126"/>
        <v>42172.439571759256</v>
      </c>
      <c r="T3474">
        <f t="shared" si="127"/>
        <v>2015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2500</v>
      </c>
      <c r="E3475" s="8">
        <v>1</v>
      </c>
      <c r="F3475" t="s">
        <v>8220</v>
      </c>
      <c r="G3475" t="s">
        <v>8223</v>
      </c>
      <c r="H3475" t="s">
        <v>8245</v>
      </c>
      <c r="I3475">
        <v>1403730000</v>
      </c>
      <c r="J3475">
        <v>1401485207</v>
      </c>
      <c r="K3475" t="b">
        <v>0</v>
      </c>
      <c r="L3475">
        <v>1</v>
      </c>
      <c r="M3475" t="b">
        <v>0</v>
      </c>
      <c r="N3475" t="s">
        <v>8269</v>
      </c>
      <c r="O3475">
        <f>ROUND(E3475/D3475*100,0)</f>
        <v>0</v>
      </c>
      <c r="P3475">
        <f>IFERROR(ROUND(E3475/L3475,2),"N/A")</f>
        <v>1</v>
      </c>
      <c r="Q3475" s="10" t="s">
        <v>8315</v>
      </c>
      <c r="R3475" t="s">
        <v>8316</v>
      </c>
      <c r="S3475" s="15">
        <f t="shared" si="126"/>
        <v>41789.893599537041</v>
      </c>
      <c r="T3475">
        <f t="shared" si="127"/>
        <v>2014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2500</v>
      </c>
      <c r="E3476" s="8">
        <v>440</v>
      </c>
      <c r="F3476" t="s">
        <v>8220</v>
      </c>
      <c r="G3476" t="s">
        <v>8227</v>
      </c>
      <c r="H3476" t="s">
        <v>8249</v>
      </c>
      <c r="I3476">
        <v>1420750683</v>
      </c>
      <c r="J3476">
        <v>1418158683</v>
      </c>
      <c r="K3476" t="b">
        <v>0</v>
      </c>
      <c r="L3476">
        <v>10</v>
      </c>
      <c r="M3476" t="b">
        <v>0</v>
      </c>
      <c r="N3476" t="s">
        <v>8269</v>
      </c>
      <c r="O3476">
        <f>ROUND(E3476/D3476*100,0)</f>
        <v>18</v>
      </c>
      <c r="P3476">
        <f>IFERROR(ROUND(E3476/L3476,2),"N/A")</f>
        <v>44</v>
      </c>
      <c r="Q3476" s="10" t="s">
        <v>8315</v>
      </c>
      <c r="R3476" t="s">
        <v>8316</v>
      </c>
      <c r="S3476" s="15">
        <f t="shared" si="126"/>
        <v>41982.87364583333</v>
      </c>
      <c r="T3476">
        <f t="shared" si="127"/>
        <v>2014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2500</v>
      </c>
      <c r="E3477" s="8">
        <v>814</v>
      </c>
      <c r="F3477" t="s">
        <v>8220</v>
      </c>
      <c r="G3477" t="s">
        <v>8224</v>
      </c>
      <c r="H3477" t="s">
        <v>8246</v>
      </c>
      <c r="I3477">
        <v>1439827200</v>
      </c>
      <c r="J3477">
        <v>1436355270</v>
      </c>
      <c r="K3477" t="b">
        <v>0</v>
      </c>
      <c r="L3477">
        <v>16</v>
      </c>
      <c r="M3477" t="b">
        <v>0</v>
      </c>
      <c r="N3477" t="s">
        <v>8269</v>
      </c>
      <c r="O3477">
        <f>ROUND(E3477/D3477*100,0)</f>
        <v>33</v>
      </c>
      <c r="P3477">
        <f>IFERROR(ROUND(E3477/L3477,2),"N/A")</f>
        <v>50.88</v>
      </c>
      <c r="Q3477" s="10" t="s">
        <v>8315</v>
      </c>
      <c r="R3477" t="s">
        <v>8316</v>
      </c>
      <c r="S3477" s="15">
        <f t="shared" si="126"/>
        <v>42193.482291666667</v>
      </c>
      <c r="T3477">
        <f t="shared" si="127"/>
        <v>2015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2500</v>
      </c>
      <c r="E3478" s="8">
        <v>135</v>
      </c>
      <c r="F3478" t="s">
        <v>8220</v>
      </c>
      <c r="G3478" t="s">
        <v>8223</v>
      </c>
      <c r="H3478" t="s">
        <v>8245</v>
      </c>
      <c r="I3478">
        <v>1433988791</v>
      </c>
      <c r="J3478">
        <v>1431396791</v>
      </c>
      <c r="K3478" t="b">
        <v>0</v>
      </c>
      <c r="L3478">
        <v>5</v>
      </c>
      <c r="M3478" t="b">
        <v>0</v>
      </c>
      <c r="N3478" t="s">
        <v>8269</v>
      </c>
      <c r="O3478">
        <f>ROUND(E3478/D3478*100,0)</f>
        <v>5</v>
      </c>
      <c r="P3478">
        <f>IFERROR(ROUND(E3478/L3478,2),"N/A")</f>
        <v>27</v>
      </c>
      <c r="Q3478" s="10" t="s">
        <v>8315</v>
      </c>
      <c r="R3478" t="s">
        <v>8316</v>
      </c>
      <c r="S3478" s="15">
        <f t="shared" si="126"/>
        <v>42136.092488425929</v>
      </c>
      <c r="T3478">
        <f t="shared" si="127"/>
        <v>2015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2500</v>
      </c>
      <c r="E3479" s="8">
        <v>909</v>
      </c>
      <c r="F3479" t="s">
        <v>8220</v>
      </c>
      <c r="G3479" t="s">
        <v>8224</v>
      </c>
      <c r="H3479" t="s">
        <v>8246</v>
      </c>
      <c r="I3479">
        <v>1431298740</v>
      </c>
      <c r="J3479">
        <v>1429558756</v>
      </c>
      <c r="K3479" t="b">
        <v>0</v>
      </c>
      <c r="L3479">
        <v>27</v>
      </c>
      <c r="M3479" t="b">
        <v>0</v>
      </c>
      <c r="N3479" t="s">
        <v>8269</v>
      </c>
      <c r="O3479">
        <f>ROUND(E3479/D3479*100,0)</f>
        <v>36</v>
      </c>
      <c r="P3479">
        <f>IFERROR(ROUND(E3479/L3479,2),"N/A")</f>
        <v>33.67</v>
      </c>
      <c r="Q3479" s="10" t="s">
        <v>8315</v>
      </c>
      <c r="R3479" t="s">
        <v>8316</v>
      </c>
      <c r="S3479" s="15">
        <f t="shared" si="126"/>
        <v>42114.818935185183</v>
      </c>
      <c r="T3479">
        <f t="shared" si="127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2500</v>
      </c>
      <c r="E3480" s="8">
        <v>135</v>
      </c>
      <c r="F3480" t="s">
        <v>8220</v>
      </c>
      <c r="G3480" t="s">
        <v>8224</v>
      </c>
      <c r="H3480" t="s">
        <v>8246</v>
      </c>
      <c r="I3480">
        <v>1479032260</v>
      </c>
      <c r="J3480">
        <v>1476436660</v>
      </c>
      <c r="K3480" t="b">
        <v>0</v>
      </c>
      <c r="L3480">
        <v>3</v>
      </c>
      <c r="M3480" t="b">
        <v>0</v>
      </c>
      <c r="N3480" t="s">
        <v>8269</v>
      </c>
      <c r="O3480">
        <f>ROUND(E3480/D3480*100,0)</f>
        <v>5</v>
      </c>
      <c r="P3480">
        <f>IFERROR(ROUND(E3480/L3480,2),"N/A")</f>
        <v>45</v>
      </c>
      <c r="Q3480" s="10" t="s">
        <v>8315</v>
      </c>
      <c r="R3480" t="s">
        <v>8316</v>
      </c>
      <c r="S3480" s="15">
        <f t="shared" si="126"/>
        <v>42657.38726851852</v>
      </c>
      <c r="T3480">
        <f t="shared" si="127"/>
        <v>2016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2500</v>
      </c>
      <c r="E3481" s="8">
        <v>25</v>
      </c>
      <c r="F3481" t="s">
        <v>8220</v>
      </c>
      <c r="G3481" t="s">
        <v>8224</v>
      </c>
      <c r="H3481" t="s">
        <v>8246</v>
      </c>
      <c r="I3481">
        <v>1407565504</v>
      </c>
      <c r="J3481">
        <v>1404973504</v>
      </c>
      <c r="K3481" t="b">
        <v>0</v>
      </c>
      <c r="L3481">
        <v>2</v>
      </c>
      <c r="M3481" t="b">
        <v>0</v>
      </c>
      <c r="N3481" t="s">
        <v>8269</v>
      </c>
      <c r="O3481">
        <f>ROUND(E3481/D3481*100,0)</f>
        <v>1</v>
      </c>
      <c r="P3481">
        <f>IFERROR(ROUND(E3481/L3481,2),"N/A")</f>
        <v>12.5</v>
      </c>
      <c r="Q3481" s="10" t="s">
        <v>8315</v>
      </c>
      <c r="R3481" t="s">
        <v>8316</v>
      </c>
      <c r="S3481" s="15">
        <f t="shared" si="126"/>
        <v>41830.267407407409</v>
      </c>
      <c r="T3481">
        <f t="shared" si="127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2500</v>
      </c>
      <c r="E3482" s="8">
        <v>450</v>
      </c>
      <c r="F3482" t="s">
        <v>8220</v>
      </c>
      <c r="G3482" t="s">
        <v>8223</v>
      </c>
      <c r="H3482" t="s">
        <v>8245</v>
      </c>
      <c r="I3482">
        <v>1404570147</v>
      </c>
      <c r="J3482">
        <v>1401978147</v>
      </c>
      <c r="K3482" t="b">
        <v>0</v>
      </c>
      <c r="L3482">
        <v>7</v>
      </c>
      <c r="M3482" t="b">
        <v>0</v>
      </c>
      <c r="N3482" t="s">
        <v>8269</v>
      </c>
      <c r="O3482">
        <f>ROUND(E3482/D3482*100,0)</f>
        <v>18</v>
      </c>
      <c r="P3482">
        <f>IFERROR(ROUND(E3482/L3482,2),"N/A")</f>
        <v>64.290000000000006</v>
      </c>
      <c r="Q3482" s="10" t="s">
        <v>8315</v>
      </c>
      <c r="R3482" t="s">
        <v>8316</v>
      </c>
      <c r="S3482" s="15">
        <f t="shared" si="126"/>
        <v>41795.598923611113</v>
      </c>
      <c r="T3482">
        <f t="shared" si="127"/>
        <v>2014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2500</v>
      </c>
      <c r="E3483" s="8">
        <v>400</v>
      </c>
      <c r="F3483" t="s">
        <v>8220</v>
      </c>
      <c r="G3483" t="s">
        <v>8223</v>
      </c>
      <c r="H3483" t="s">
        <v>8245</v>
      </c>
      <c r="I3483">
        <v>1454525340</v>
      </c>
      <c r="J3483">
        <v>1452008599</v>
      </c>
      <c r="K3483" t="b">
        <v>0</v>
      </c>
      <c r="L3483">
        <v>6</v>
      </c>
      <c r="M3483" t="b">
        <v>0</v>
      </c>
      <c r="N3483" t="s">
        <v>8269</v>
      </c>
      <c r="O3483">
        <f>ROUND(E3483/D3483*100,0)</f>
        <v>16</v>
      </c>
      <c r="P3483">
        <f>IFERROR(ROUND(E3483/L3483,2),"N/A")</f>
        <v>66.67</v>
      </c>
      <c r="Q3483" s="10" t="s">
        <v>8315</v>
      </c>
      <c r="R3483" t="s">
        <v>8316</v>
      </c>
      <c r="S3483" s="15">
        <f t="shared" si="126"/>
        <v>42374.655081018514</v>
      </c>
      <c r="T3483">
        <f t="shared" si="127"/>
        <v>2016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2500</v>
      </c>
      <c r="E3484" s="8">
        <v>301</v>
      </c>
      <c r="F3484" t="s">
        <v>8220</v>
      </c>
      <c r="G3484" t="s">
        <v>8223</v>
      </c>
      <c r="H3484" t="s">
        <v>8245</v>
      </c>
      <c r="I3484">
        <v>1413573010</v>
      </c>
      <c r="J3484">
        <v>1408389010</v>
      </c>
      <c r="K3484" t="b">
        <v>0</v>
      </c>
      <c r="L3484">
        <v>4</v>
      </c>
      <c r="M3484" t="b">
        <v>0</v>
      </c>
      <c r="N3484" t="s">
        <v>8269</v>
      </c>
      <c r="O3484">
        <f>ROUND(E3484/D3484*100,0)</f>
        <v>12</v>
      </c>
      <c r="P3484">
        <f>IFERROR(ROUND(E3484/L3484,2),"N/A")</f>
        <v>75.25</v>
      </c>
      <c r="Q3484" s="10" t="s">
        <v>8315</v>
      </c>
      <c r="R3484" t="s">
        <v>8316</v>
      </c>
      <c r="S3484" s="15">
        <f t="shared" si="126"/>
        <v>41869.798726851855</v>
      </c>
      <c r="T3484">
        <f t="shared" si="127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2500</v>
      </c>
      <c r="E3485" s="8">
        <v>60</v>
      </c>
      <c r="F3485" t="s">
        <v>8220</v>
      </c>
      <c r="G3485" t="s">
        <v>8224</v>
      </c>
      <c r="H3485" t="s">
        <v>8246</v>
      </c>
      <c r="I3485">
        <v>1440272093</v>
      </c>
      <c r="J3485">
        <v>1435088093</v>
      </c>
      <c r="K3485" t="b">
        <v>0</v>
      </c>
      <c r="L3485">
        <v>4</v>
      </c>
      <c r="M3485" t="b">
        <v>0</v>
      </c>
      <c r="N3485" t="s">
        <v>8269</v>
      </c>
      <c r="O3485">
        <f>ROUND(E3485/D3485*100,0)</f>
        <v>2</v>
      </c>
      <c r="P3485">
        <f>IFERROR(ROUND(E3485/L3485,2),"N/A")</f>
        <v>15</v>
      </c>
      <c r="Q3485" s="10" t="s">
        <v>8315</v>
      </c>
      <c r="R3485" t="s">
        <v>8316</v>
      </c>
      <c r="S3485" s="15">
        <f t="shared" si="126"/>
        <v>42178.815891203703</v>
      </c>
      <c r="T3485">
        <f t="shared" si="127"/>
        <v>2015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1</v>
      </c>
      <c r="F3486" t="s">
        <v>8220</v>
      </c>
      <c r="G3486" t="s">
        <v>8240</v>
      </c>
      <c r="H3486" t="s">
        <v>8248</v>
      </c>
      <c r="I3486">
        <v>1456617600</v>
      </c>
      <c r="J3486">
        <v>1454280186</v>
      </c>
      <c r="K3486" t="b">
        <v>0</v>
      </c>
      <c r="L3486">
        <v>1</v>
      </c>
      <c r="M3486" t="b">
        <v>0</v>
      </c>
      <c r="N3486" t="s">
        <v>8269</v>
      </c>
      <c r="O3486">
        <f>ROUND(E3486/D3486*100,0)</f>
        <v>0</v>
      </c>
      <c r="P3486">
        <f>IFERROR(ROUND(E3486/L3486,2),"N/A")</f>
        <v>1</v>
      </c>
      <c r="Q3486" s="10" t="s">
        <v>8315</v>
      </c>
      <c r="R3486" t="s">
        <v>8316</v>
      </c>
      <c r="S3486" s="15">
        <f t="shared" si="126"/>
        <v>42400.946597222224</v>
      </c>
      <c r="T3486">
        <f t="shared" si="127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2600</v>
      </c>
      <c r="E3487" s="8">
        <v>2857</v>
      </c>
      <c r="F3487" t="s">
        <v>8218</v>
      </c>
      <c r="G3487" t="s">
        <v>8223</v>
      </c>
      <c r="H3487" t="s">
        <v>8245</v>
      </c>
      <c r="I3487">
        <v>1412135940</v>
      </c>
      <c r="J3487">
        <v>1410840126</v>
      </c>
      <c r="K3487" t="b">
        <v>1</v>
      </c>
      <c r="L3487">
        <v>37</v>
      </c>
      <c r="M3487" t="b">
        <v>1</v>
      </c>
      <c r="N3487" t="s">
        <v>8269</v>
      </c>
      <c r="O3487">
        <f>ROUND(E3487/D3487*100,0)</f>
        <v>110</v>
      </c>
      <c r="P3487">
        <f>IFERROR(ROUND(E3487/L3487,2),"N/A")</f>
        <v>77.22</v>
      </c>
      <c r="Q3487" s="10" t="s">
        <v>8315</v>
      </c>
      <c r="R3487" t="s">
        <v>8316</v>
      </c>
      <c r="S3487" s="15">
        <f t="shared" si="126"/>
        <v>41898.168125000004</v>
      </c>
      <c r="T3487">
        <f t="shared" si="127"/>
        <v>2014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2600</v>
      </c>
      <c r="E3488" s="8">
        <v>3081</v>
      </c>
      <c r="F3488" t="s">
        <v>8218</v>
      </c>
      <c r="G3488" t="s">
        <v>8223</v>
      </c>
      <c r="H3488" t="s">
        <v>8245</v>
      </c>
      <c r="I3488">
        <v>1426229940</v>
      </c>
      <c r="J3488">
        <v>1423959123</v>
      </c>
      <c r="K3488" t="b">
        <v>0</v>
      </c>
      <c r="L3488">
        <v>62</v>
      </c>
      <c r="M3488" t="b">
        <v>1</v>
      </c>
      <c r="N3488" t="s">
        <v>8269</v>
      </c>
      <c r="O3488">
        <f>ROUND(E3488/D3488*100,0)</f>
        <v>119</v>
      </c>
      <c r="P3488">
        <f>IFERROR(ROUND(E3488/L3488,2),"N/A")</f>
        <v>49.69</v>
      </c>
      <c r="Q3488" s="10" t="s">
        <v>8315</v>
      </c>
      <c r="R3488" t="s">
        <v>8316</v>
      </c>
      <c r="S3488" s="15">
        <f t="shared" si="126"/>
        <v>42050.008368055554</v>
      </c>
      <c r="T3488">
        <f t="shared" si="127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2700</v>
      </c>
      <c r="E3489" s="8">
        <v>2923</v>
      </c>
      <c r="F3489" t="s">
        <v>8218</v>
      </c>
      <c r="G3489" t="s">
        <v>8223</v>
      </c>
      <c r="H3489" t="s">
        <v>8245</v>
      </c>
      <c r="I3489">
        <v>1444528800</v>
      </c>
      <c r="J3489">
        <v>1442804633</v>
      </c>
      <c r="K3489" t="b">
        <v>0</v>
      </c>
      <c r="L3489">
        <v>35</v>
      </c>
      <c r="M3489" t="b">
        <v>1</v>
      </c>
      <c r="N3489" t="s">
        <v>8269</v>
      </c>
      <c r="O3489">
        <f>ROUND(E3489/D3489*100,0)</f>
        <v>108</v>
      </c>
      <c r="P3489">
        <f>IFERROR(ROUND(E3489/L3489,2),"N/A")</f>
        <v>83.51</v>
      </c>
      <c r="Q3489" s="10" t="s">
        <v>8315</v>
      </c>
      <c r="R3489" t="s">
        <v>8316</v>
      </c>
      <c r="S3489" s="15">
        <f t="shared" si="126"/>
        <v>42268.127696759257</v>
      </c>
      <c r="T3489">
        <f t="shared" si="127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2700</v>
      </c>
      <c r="E3490" s="8">
        <v>4428</v>
      </c>
      <c r="F3490" t="s">
        <v>8218</v>
      </c>
      <c r="G3490" t="s">
        <v>8240</v>
      </c>
      <c r="H3490" t="s">
        <v>8248</v>
      </c>
      <c r="I3490">
        <v>1449162000</v>
      </c>
      <c r="J3490">
        <v>1446570315</v>
      </c>
      <c r="K3490" t="b">
        <v>1</v>
      </c>
      <c r="L3490">
        <v>63</v>
      </c>
      <c r="M3490" t="b">
        <v>1</v>
      </c>
      <c r="N3490" t="s">
        <v>8269</v>
      </c>
      <c r="O3490">
        <f>ROUND(E3490/D3490*100,0)</f>
        <v>164</v>
      </c>
      <c r="P3490">
        <f>IFERROR(ROUND(E3490/L3490,2),"N/A")</f>
        <v>70.290000000000006</v>
      </c>
      <c r="Q3490" s="10" t="s">
        <v>8315</v>
      </c>
      <c r="R3490" t="s">
        <v>8316</v>
      </c>
      <c r="S3490" s="15">
        <f t="shared" si="126"/>
        <v>42311.711979166663</v>
      </c>
      <c r="T3490">
        <f t="shared" si="127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2750</v>
      </c>
      <c r="E3491" s="8">
        <v>45</v>
      </c>
      <c r="F3491" t="s">
        <v>8221</v>
      </c>
      <c r="G3491" t="s">
        <v>8224</v>
      </c>
      <c r="H3491" t="s">
        <v>8246</v>
      </c>
      <c r="I3491">
        <v>1489922339</v>
      </c>
      <c r="J3491">
        <v>1487333939</v>
      </c>
      <c r="K3491" t="b">
        <v>0</v>
      </c>
      <c r="L3491">
        <v>3</v>
      </c>
      <c r="M3491" t="b">
        <v>0</v>
      </c>
      <c r="N3491" t="s">
        <v>8269</v>
      </c>
      <c r="O3491">
        <f>ROUND(E3491/D3491*100,0)</f>
        <v>2</v>
      </c>
      <c r="P3491">
        <f>IFERROR(ROUND(E3491/L3491,2),"N/A")</f>
        <v>15</v>
      </c>
      <c r="Q3491" s="10" t="s">
        <v>8315</v>
      </c>
      <c r="R3491" t="s">
        <v>8316</v>
      </c>
      <c r="S3491" s="15">
        <f t="shared" si="126"/>
        <v>42783.513182870374</v>
      </c>
      <c r="T3491">
        <f t="shared" si="127"/>
        <v>2017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2750</v>
      </c>
      <c r="E3492" s="8">
        <v>2930</v>
      </c>
      <c r="F3492" t="s">
        <v>8218</v>
      </c>
      <c r="G3492" t="s">
        <v>8240</v>
      </c>
      <c r="H3492" t="s">
        <v>8248</v>
      </c>
      <c r="I3492">
        <v>1459978200</v>
      </c>
      <c r="J3492">
        <v>1458416585</v>
      </c>
      <c r="K3492" t="b">
        <v>0</v>
      </c>
      <c r="L3492">
        <v>46</v>
      </c>
      <c r="M3492" t="b">
        <v>1</v>
      </c>
      <c r="N3492" t="s">
        <v>8269</v>
      </c>
      <c r="O3492">
        <f>ROUND(E3492/D3492*100,0)</f>
        <v>107</v>
      </c>
      <c r="P3492">
        <f>IFERROR(ROUND(E3492/L3492,2),"N/A")</f>
        <v>63.7</v>
      </c>
      <c r="Q3492" s="10" t="s">
        <v>8315</v>
      </c>
      <c r="R3492" t="s">
        <v>8316</v>
      </c>
      <c r="S3492" s="15">
        <f t="shared" si="126"/>
        <v>42448.821585648147</v>
      </c>
      <c r="T3492">
        <f t="shared" si="127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2750</v>
      </c>
      <c r="E3493" s="8">
        <v>2750</v>
      </c>
      <c r="F3493" t="s">
        <v>8218</v>
      </c>
      <c r="G3493" t="s">
        <v>8224</v>
      </c>
      <c r="H3493" t="s">
        <v>8246</v>
      </c>
      <c r="I3493">
        <v>1460318400</v>
      </c>
      <c r="J3493">
        <v>1457881057</v>
      </c>
      <c r="K3493" t="b">
        <v>0</v>
      </c>
      <c r="L3493">
        <v>22</v>
      </c>
      <c r="M3493" t="b">
        <v>1</v>
      </c>
      <c r="N3493" t="s">
        <v>8269</v>
      </c>
      <c r="O3493">
        <f>ROUND(E3493/D3493*100,0)</f>
        <v>100</v>
      </c>
      <c r="P3493">
        <f>IFERROR(ROUND(E3493/L3493,2),"N/A")</f>
        <v>125</v>
      </c>
      <c r="Q3493" s="10" t="s">
        <v>8315</v>
      </c>
      <c r="R3493" t="s">
        <v>8316</v>
      </c>
      <c r="S3493" s="15">
        <f t="shared" si="126"/>
        <v>42442.623344907406</v>
      </c>
      <c r="T3493">
        <f t="shared" si="127"/>
        <v>2016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2750</v>
      </c>
      <c r="E3494" s="8">
        <v>735</v>
      </c>
      <c r="F3494" t="s">
        <v>8220</v>
      </c>
      <c r="G3494" t="s">
        <v>8224</v>
      </c>
      <c r="H3494" t="s">
        <v>8246</v>
      </c>
      <c r="I3494">
        <v>1446732975</v>
      </c>
      <c r="J3494">
        <v>1444137375</v>
      </c>
      <c r="K3494" t="b">
        <v>0</v>
      </c>
      <c r="L3494">
        <v>21</v>
      </c>
      <c r="M3494" t="b">
        <v>0</v>
      </c>
      <c r="N3494" t="s">
        <v>8269</v>
      </c>
      <c r="O3494">
        <f>ROUND(E3494/D3494*100,0)</f>
        <v>27</v>
      </c>
      <c r="P3494">
        <f>IFERROR(ROUND(E3494/L3494,2),"N/A")</f>
        <v>35</v>
      </c>
      <c r="Q3494" s="10" t="s">
        <v>8315</v>
      </c>
      <c r="R3494" t="s">
        <v>8316</v>
      </c>
      <c r="S3494" s="15">
        <f t="shared" si="126"/>
        <v>42283.552951388891</v>
      </c>
      <c r="T3494">
        <f t="shared" si="127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2800</v>
      </c>
      <c r="E3495" s="8">
        <v>3572.12</v>
      </c>
      <c r="F3495" t="s">
        <v>8218</v>
      </c>
      <c r="G3495" t="s">
        <v>8223</v>
      </c>
      <c r="H3495" t="s">
        <v>8245</v>
      </c>
      <c r="I3495">
        <v>1481737761</v>
      </c>
      <c r="J3495">
        <v>1479577761</v>
      </c>
      <c r="K3495" t="b">
        <v>0</v>
      </c>
      <c r="L3495">
        <v>96</v>
      </c>
      <c r="M3495" t="b">
        <v>1</v>
      </c>
      <c r="N3495" t="s">
        <v>8269</v>
      </c>
      <c r="O3495">
        <f>ROUND(E3495/D3495*100,0)</f>
        <v>128</v>
      </c>
      <c r="P3495">
        <f>IFERROR(ROUND(E3495/L3495,2),"N/A")</f>
        <v>37.21</v>
      </c>
      <c r="Q3495" s="10" t="s">
        <v>8315</v>
      </c>
      <c r="R3495" t="s">
        <v>8316</v>
      </c>
      <c r="S3495" s="15">
        <f t="shared" si="126"/>
        <v>42693.742604166662</v>
      </c>
      <c r="T3495">
        <f t="shared" si="127"/>
        <v>2016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2800</v>
      </c>
      <c r="E3496" s="8">
        <v>3145</v>
      </c>
      <c r="F3496" t="s">
        <v>8218</v>
      </c>
      <c r="G3496" t="s">
        <v>8224</v>
      </c>
      <c r="H3496" t="s">
        <v>8246</v>
      </c>
      <c r="I3496">
        <v>1435752898</v>
      </c>
      <c r="J3496">
        <v>1433160898</v>
      </c>
      <c r="K3496" t="b">
        <v>1</v>
      </c>
      <c r="L3496">
        <v>79</v>
      </c>
      <c r="M3496" t="b">
        <v>1</v>
      </c>
      <c r="N3496" t="s">
        <v>8269</v>
      </c>
      <c r="O3496">
        <f>ROUND(E3496/D3496*100,0)</f>
        <v>112</v>
      </c>
      <c r="P3496">
        <f>IFERROR(ROUND(E3496/L3496,2),"N/A")</f>
        <v>39.81</v>
      </c>
      <c r="Q3496" s="10" t="s">
        <v>8315</v>
      </c>
      <c r="R3496" t="s">
        <v>8316</v>
      </c>
      <c r="S3496" s="15">
        <f t="shared" si="126"/>
        <v>42156.510393518518</v>
      </c>
      <c r="T3496">
        <f t="shared" si="127"/>
        <v>2015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2800</v>
      </c>
      <c r="E3497" s="8">
        <v>3175</v>
      </c>
      <c r="F3497" t="s">
        <v>8218</v>
      </c>
      <c r="G3497" t="s">
        <v>8223</v>
      </c>
      <c r="H3497" t="s">
        <v>8245</v>
      </c>
      <c r="I3497">
        <v>1461857045</v>
      </c>
      <c r="J3497">
        <v>1459265045</v>
      </c>
      <c r="K3497" t="b">
        <v>0</v>
      </c>
      <c r="L3497">
        <v>63</v>
      </c>
      <c r="M3497" t="b">
        <v>1</v>
      </c>
      <c r="N3497" t="s">
        <v>8269</v>
      </c>
      <c r="O3497">
        <f>ROUND(E3497/D3497*100,0)</f>
        <v>113</v>
      </c>
      <c r="P3497">
        <f>IFERROR(ROUND(E3497/L3497,2),"N/A")</f>
        <v>50.4</v>
      </c>
      <c r="Q3497" s="10" t="s">
        <v>8315</v>
      </c>
      <c r="R3497" t="s">
        <v>8316</v>
      </c>
      <c r="S3497" s="15">
        <f t="shared" si="126"/>
        <v>42458.641724537039</v>
      </c>
      <c r="T3497">
        <f t="shared" si="127"/>
        <v>2016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2800</v>
      </c>
      <c r="E3498" s="8">
        <v>3315</v>
      </c>
      <c r="F3498" t="s">
        <v>8218</v>
      </c>
      <c r="G3498" t="s">
        <v>8223</v>
      </c>
      <c r="H3498" t="s">
        <v>8245</v>
      </c>
      <c r="I3498">
        <v>1401857940</v>
      </c>
      <c r="J3498">
        <v>1400725112</v>
      </c>
      <c r="K3498" t="b">
        <v>0</v>
      </c>
      <c r="L3498">
        <v>44</v>
      </c>
      <c r="M3498" t="b">
        <v>1</v>
      </c>
      <c r="N3498" t="s">
        <v>8269</v>
      </c>
      <c r="O3498">
        <f>ROUND(E3498/D3498*100,0)</f>
        <v>118</v>
      </c>
      <c r="P3498">
        <f>IFERROR(ROUND(E3498/L3498,2),"N/A")</f>
        <v>75.34</v>
      </c>
      <c r="Q3498" s="10" t="s">
        <v>8315</v>
      </c>
      <c r="R3498" t="s">
        <v>8316</v>
      </c>
      <c r="S3498" s="15">
        <f t="shared" si="126"/>
        <v>41781.096203703702</v>
      </c>
      <c r="T3498">
        <f t="shared" si="127"/>
        <v>2014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2825</v>
      </c>
      <c r="E3499" s="8">
        <v>211</v>
      </c>
      <c r="F3499" t="s">
        <v>8220</v>
      </c>
      <c r="G3499" t="s">
        <v>8223</v>
      </c>
      <c r="H3499" t="s">
        <v>8245</v>
      </c>
      <c r="I3499">
        <v>1472442900</v>
      </c>
      <c r="J3499">
        <v>1471638646</v>
      </c>
      <c r="K3499" t="b">
        <v>0</v>
      </c>
      <c r="L3499">
        <v>6</v>
      </c>
      <c r="M3499" t="b">
        <v>0</v>
      </c>
      <c r="N3499" t="s">
        <v>8269</v>
      </c>
      <c r="O3499">
        <f>ROUND(E3499/D3499*100,0)</f>
        <v>7</v>
      </c>
      <c r="P3499">
        <f>IFERROR(ROUND(E3499/L3499,2),"N/A")</f>
        <v>35.17</v>
      </c>
      <c r="Q3499" s="10" t="s">
        <v>8315</v>
      </c>
      <c r="R3499" t="s">
        <v>8316</v>
      </c>
      <c r="S3499" s="15">
        <f t="shared" si="126"/>
        <v>42601.854699074072</v>
      </c>
      <c r="T3499">
        <f t="shared" si="127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2827</v>
      </c>
      <c r="E3500" s="8">
        <v>2925</v>
      </c>
      <c r="F3500" t="s">
        <v>8218</v>
      </c>
      <c r="G3500" t="s">
        <v>8223</v>
      </c>
      <c r="H3500" t="s">
        <v>8245</v>
      </c>
      <c r="I3500">
        <v>1403546400</v>
      </c>
      <c r="J3500">
        <v>1401714114</v>
      </c>
      <c r="K3500" t="b">
        <v>0</v>
      </c>
      <c r="L3500">
        <v>35</v>
      </c>
      <c r="M3500" t="b">
        <v>1</v>
      </c>
      <c r="N3500" t="s">
        <v>8269</v>
      </c>
      <c r="O3500">
        <f>ROUND(E3500/D3500*100,0)</f>
        <v>103</v>
      </c>
      <c r="P3500">
        <f>IFERROR(ROUND(E3500/L3500,2),"N/A")</f>
        <v>83.57</v>
      </c>
      <c r="Q3500" s="10" t="s">
        <v>8315</v>
      </c>
      <c r="R3500" t="s">
        <v>8316</v>
      </c>
      <c r="S3500" s="15">
        <f t="shared" si="126"/>
        <v>41792.542986111112</v>
      </c>
      <c r="T3500">
        <f t="shared" si="127"/>
        <v>2014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2885</v>
      </c>
      <c r="E3501" s="8">
        <v>2485</v>
      </c>
      <c r="F3501" t="s">
        <v>8220</v>
      </c>
      <c r="G3501" t="s">
        <v>8223</v>
      </c>
      <c r="H3501" t="s">
        <v>8245</v>
      </c>
      <c r="I3501">
        <v>1468249760</v>
      </c>
      <c r="J3501">
        <v>1465830560</v>
      </c>
      <c r="K3501" t="b">
        <v>0</v>
      </c>
      <c r="L3501">
        <v>10</v>
      </c>
      <c r="M3501" t="b">
        <v>0</v>
      </c>
      <c r="N3501" t="s">
        <v>8269</v>
      </c>
      <c r="O3501">
        <f>ROUND(E3501/D3501*100,0)</f>
        <v>86</v>
      </c>
      <c r="P3501">
        <f>IFERROR(ROUND(E3501/L3501,2),"N/A")</f>
        <v>248.5</v>
      </c>
      <c r="Q3501" s="10" t="s">
        <v>8315</v>
      </c>
      <c r="R3501" t="s">
        <v>8316</v>
      </c>
      <c r="S3501" s="15">
        <f t="shared" si="126"/>
        <v>42534.631481481483</v>
      </c>
      <c r="T3501">
        <f t="shared" si="127"/>
        <v>2016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2888</v>
      </c>
      <c r="E3502" s="8">
        <v>0</v>
      </c>
      <c r="F3502" t="s">
        <v>8220</v>
      </c>
      <c r="G3502" t="s">
        <v>8223</v>
      </c>
      <c r="H3502" t="s">
        <v>8245</v>
      </c>
      <c r="I3502">
        <v>1420512259</v>
      </c>
      <c r="J3502">
        <v>1415328259</v>
      </c>
      <c r="K3502" t="b">
        <v>0</v>
      </c>
      <c r="L3502">
        <v>0</v>
      </c>
      <c r="M3502" t="b">
        <v>0</v>
      </c>
      <c r="N3502" t="s">
        <v>8269</v>
      </c>
      <c r="O3502">
        <f>ROUND(E3502/D3502*100,0)</f>
        <v>0</v>
      </c>
      <c r="P3502" t="str">
        <f>IFERROR(ROUND(E3502/L3502,2),"N/A")</f>
        <v>N/A</v>
      </c>
      <c r="Q3502" s="10" t="s">
        <v>8315</v>
      </c>
      <c r="R3502" t="s">
        <v>8316</v>
      </c>
      <c r="S3502" s="15">
        <f t="shared" si="126"/>
        <v>41950.114108796297</v>
      </c>
      <c r="T3502">
        <f t="shared" si="127"/>
        <v>2014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2900</v>
      </c>
      <c r="E3503" s="8">
        <v>2954</v>
      </c>
      <c r="F3503" t="s">
        <v>8218</v>
      </c>
      <c r="G3503" t="s">
        <v>8224</v>
      </c>
      <c r="H3503" t="s">
        <v>8246</v>
      </c>
      <c r="I3503">
        <v>1438968146</v>
      </c>
      <c r="J3503">
        <v>1436376146</v>
      </c>
      <c r="K3503" t="b">
        <v>0</v>
      </c>
      <c r="L3503">
        <v>66</v>
      </c>
      <c r="M3503" t="b">
        <v>1</v>
      </c>
      <c r="N3503" t="s">
        <v>8269</v>
      </c>
      <c r="O3503">
        <f>ROUND(E3503/D3503*100,0)</f>
        <v>102</v>
      </c>
      <c r="P3503">
        <f>IFERROR(ROUND(E3503/L3503,2),"N/A")</f>
        <v>44.76</v>
      </c>
      <c r="Q3503" s="10" t="s">
        <v>8315</v>
      </c>
      <c r="R3503" t="s">
        <v>8316</v>
      </c>
      <c r="S3503" s="15">
        <f t="shared" si="126"/>
        <v>42193.723912037036</v>
      </c>
      <c r="T3503">
        <f t="shared" si="127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3000</v>
      </c>
      <c r="E3504" s="8">
        <v>3440</v>
      </c>
      <c r="F3504" t="s">
        <v>8218</v>
      </c>
      <c r="G3504" t="s">
        <v>8223</v>
      </c>
      <c r="H3504" t="s">
        <v>8245</v>
      </c>
      <c r="I3504">
        <v>1458518325</v>
      </c>
      <c r="J3504">
        <v>1456793925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115</v>
      </c>
      <c r="P3504">
        <f>IFERROR(ROUND(E3504/L3504,2),"N/A")</f>
        <v>110.97</v>
      </c>
      <c r="Q3504" s="10" t="s">
        <v>8315</v>
      </c>
      <c r="R3504" t="s">
        <v>8316</v>
      </c>
      <c r="S3504" s="15">
        <f t="shared" si="126"/>
        <v>42430.040798611109</v>
      </c>
      <c r="T3504">
        <f t="shared" si="127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3000</v>
      </c>
      <c r="E3505" s="8">
        <v>4371</v>
      </c>
      <c r="F3505" t="s">
        <v>8218</v>
      </c>
      <c r="G3505" t="s">
        <v>8223</v>
      </c>
      <c r="H3505" t="s">
        <v>8245</v>
      </c>
      <c r="I3505">
        <v>1428390000</v>
      </c>
      <c r="J3505">
        <v>1425224391</v>
      </c>
      <c r="K3505" t="b">
        <v>0</v>
      </c>
      <c r="L3505">
        <v>42</v>
      </c>
      <c r="M3505" t="b">
        <v>1</v>
      </c>
      <c r="N3505" t="s">
        <v>8269</v>
      </c>
      <c r="O3505">
        <f>ROUND(E3505/D3505*100,0)</f>
        <v>146</v>
      </c>
      <c r="P3505">
        <f>IFERROR(ROUND(E3505/L3505,2),"N/A")</f>
        <v>104.07</v>
      </c>
      <c r="Q3505" s="10" t="s">
        <v>8315</v>
      </c>
      <c r="R3505" t="s">
        <v>8316</v>
      </c>
      <c r="S3505" s="15">
        <f t="shared" si="126"/>
        <v>42064.652673611112</v>
      </c>
      <c r="T3505">
        <f t="shared" si="127"/>
        <v>2015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3000</v>
      </c>
      <c r="E3506" s="8">
        <v>4050</v>
      </c>
      <c r="F3506" t="s">
        <v>8218</v>
      </c>
      <c r="G3506" t="s">
        <v>8223</v>
      </c>
      <c r="H3506" t="s">
        <v>8245</v>
      </c>
      <c r="I3506">
        <v>1464807420</v>
      </c>
      <c r="J3506">
        <v>1461427938</v>
      </c>
      <c r="K3506" t="b">
        <v>0</v>
      </c>
      <c r="L3506">
        <v>24</v>
      </c>
      <c r="M3506" t="b">
        <v>1</v>
      </c>
      <c r="N3506" t="s">
        <v>8269</v>
      </c>
      <c r="O3506">
        <f>ROUND(E3506/D3506*100,0)</f>
        <v>135</v>
      </c>
      <c r="P3506">
        <f>IFERROR(ROUND(E3506/L3506,2),"N/A")</f>
        <v>168.75</v>
      </c>
      <c r="Q3506" s="10" t="s">
        <v>8315</v>
      </c>
      <c r="R3506" t="s">
        <v>8316</v>
      </c>
      <c r="S3506" s="15">
        <f t="shared" si="126"/>
        <v>42483.675208333334</v>
      </c>
      <c r="T3506">
        <f t="shared" si="127"/>
        <v>2016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3000</v>
      </c>
      <c r="E3507" s="8">
        <v>3035</v>
      </c>
      <c r="F3507" t="s">
        <v>8218</v>
      </c>
      <c r="G3507" t="s">
        <v>8223</v>
      </c>
      <c r="H3507" t="s">
        <v>8245</v>
      </c>
      <c r="I3507">
        <v>1426132800</v>
      </c>
      <c r="J3507">
        <v>1424477934</v>
      </c>
      <c r="K3507" t="b">
        <v>0</v>
      </c>
      <c r="L3507">
        <v>24</v>
      </c>
      <c r="M3507" t="b">
        <v>1</v>
      </c>
      <c r="N3507" t="s">
        <v>8269</v>
      </c>
      <c r="O3507">
        <f>ROUND(E3507/D3507*100,0)</f>
        <v>101</v>
      </c>
      <c r="P3507">
        <f>IFERROR(ROUND(E3507/L3507,2),"N/A")</f>
        <v>126.46</v>
      </c>
      <c r="Q3507" s="10" t="s">
        <v>8315</v>
      </c>
      <c r="R3507" t="s">
        <v>8316</v>
      </c>
      <c r="S3507" s="15">
        <f t="shared" si="126"/>
        <v>42056.013124999998</v>
      </c>
      <c r="T3507">
        <f t="shared" si="127"/>
        <v>2015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3160</v>
      </c>
      <c r="F3508" t="s">
        <v>8218</v>
      </c>
      <c r="G3508" t="s">
        <v>8223</v>
      </c>
      <c r="H3508" t="s">
        <v>8245</v>
      </c>
      <c r="I3508">
        <v>1423693903</v>
      </c>
      <c r="J3508">
        <v>1421101903</v>
      </c>
      <c r="K3508" t="b">
        <v>0</v>
      </c>
      <c r="L3508">
        <v>66</v>
      </c>
      <c r="M3508" t="b">
        <v>1</v>
      </c>
      <c r="N3508" t="s">
        <v>8269</v>
      </c>
      <c r="O3508">
        <f>ROUND(E3508/D3508*100,0)</f>
        <v>105</v>
      </c>
      <c r="P3508">
        <f>IFERROR(ROUND(E3508/L3508,2),"N/A")</f>
        <v>47.88</v>
      </c>
      <c r="Q3508" s="10" t="s">
        <v>8315</v>
      </c>
      <c r="R3508" t="s">
        <v>8316</v>
      </c>
      <c r="S3508" s="15">
        <f t="shared" si="126"/>
        <v>42016.938692129625</v>
      </c>
      <c r="T3508">
        <f t="shared" si="127"/>
        <v>2015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3000</v>
      </c>
      <c r="E3509" s="8">
        <v>3055</v>
      </c>
      <c r="F3509" t="s">
        <v>8218</v>
      </c>
      <c r="G3509" t="s">
        <v>8224</v>
      </c>
      <c r="H3509" t="s">
        <v>8246</v>
      </c>
      <c r="I3509">
        <v>1438875107</v>
      </c>
      <c r="J3509">
        <v>1436283107</v>
      </c>
      <c r="K3509" t="b">
        <v>0</v>
      </c>
      <c r="L3509">
        <v>90</v>
      </c>
      <c r="M3509" t="b">
        <v>1</v>
      </c>
      <c r="N3509" t="s">
        <v>8269</v>
      </c>
      <c r="O3509">
        <f>ROUND(E3509/D3509*100,0)</f>
        <v>102</v>
      </c>
      <c r="P3509">
        <f>IFERROR(ROUND(E3509/L3509,2),"N/A")</f>
        <v>33.94</v>
      </c>
      <c r="Q3509" s="10" t="s">
        <v>8315</v>
      </c>
      <c r="R3509" t="s">
        <v>8316</v>
      </c>
      <c r="S3509" s="15">
        <f t="shared" si="126"/>
        <v>42192.64707175926</v>
      </c>
      <c r="T3509">
        <f t="shared" si="127"/>
        <v>2015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3000</v>
      </c>
      <c r="E3510" s="8">
        <v>3363</v>
      </c>
      <c r="F3510" t="s">
        <v>8218</v>
      </c>
      <c r="G3510" t="s">
        <v>8224</v>
      </c>
      <c r="H3510" t="s">
        <v>8246</v>
      </c>
      <c r="I3510">
        <v>1438772400</v>
      </c>
      <c r="J3510">
        <v>1435645490</v>
      </c>
      <c r="K3510" t="b">
        <v>0</v>
      </c>
      <c r="L3510">
        <v>76</v>
      </c>
      <c r="M3510" t="b">
        <v>1</v>
      </c>
      <c r="N3510" t="s">
        <v>8269</v>
      </c>
      <c r="O3510">
        <f>ROUND(E3510/D3510*100,0)</f>
        <v>112</v>
      </c>
      <c r="P3510">
        <f>IFERROR(ROUND(E3510/L3510,2),"N/A")</f>
        <v>44.25</v>
      </c>
      <c r="Q3510" s="10" t="s">
        <v>8315</v>
      </c>
      <c r="R3510" t="s">
        <v>8316</v>
      </c>
      <c r="S3510" s="15">
        <f t="shared" si="126"/>
        <v>42185.267245370371</v>
      </c>
      <c r="T3510">
        <f t="shared" si="127"/>
        <v>2015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4247</v>
      </c>
      <c r="F3511" t="s">
        <v>8218</v>
      </c>
      <c r="G3511" t="s">
        <v>8224</v>
      </c>
      <c r="H3511" t="s">
        <v>8246</v>
      </c>
      <c r="I3511">
        <v>1438531200</v>
      </c>
      <c r="J3511">
        <v>1435921992</v>
      </c>
      <c r="K3511" t="b">
        <v>0</v>
      </c>
      <c r="L3511">
        <v>169</v>
      </c>
      <c r="M3511" t="b">
        <v>1</v>
      </c>
      <c r="N3511" t="s">
        <v>8269</v>
      </c>
      <c r="O3511">
        <f>ROUND(E3511/D3511*100,0)</f>
        <v>142</v>
      </c>
      <c r="P3511">
        <f>IFERROR(ROUND(E3511/L3511,2),"N/A")</f>
        <v>25.13</v>
      </c>
      <c r="Q3511" s="10" t="s">
        <v>8315</v>
      </c>
      <c r="R3511" t="s">
        <v>8316</v>
      </c>
      <c r="S3511" s="15">
        <f t="shared" si="126"/>
        <v>42188.467499999999</v>
      </c>
      <c r="T3511">
        <f t="shared" si="127"/>
        <v>2015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3000</v>
      </c>
      <c r="E3512" s="8">
        <v>3100</v>
      </c>
      <c r="F3512" t="s">
        <v>8218</v>
      </c>
      <c r="G3512" t="s">
        <v>8224</v>
      </c>
      <c r="H3512" t="s">
        <v>8246</v>
      </c>
      <c r="I3512">
        <v>1449255686</v>
      </c>
      <c r="J3512">
        <v>1446663686</v>
      </c>
      <c r="K3512" t="b">
        <v>0</v>
      </c>
      <c r="L3512">
        <v>51</v>
      </c>
      <c r="M3512" t="b">
        <v>1</v>
      </c>
      <c r="N3512" t="s">
        <v>8269</v>
      </c>
      <c r="O3512">
        <f>ROUND(E3512/D3512*100,0)</f>
        <v>103</v>
      </c>
      <c r="P3512">
        <f>IFERROR(ROUND(E3512/L3512,2),"N/A")</f>
        <v>60.78</v>
      </c>
      <c r="Q3512" s="10" t="s">
        <v>8315</v>
      </c>
      <c r="R3512" t="s">
        <v>8316</v>
      </c>
      <c r="S3512" s="15">
        <f t="shared" si="126"/>
        <v>42312.792662037042</v>
      </c>
      <c r="T3512">
        <f t="shared" si="127"/>
        <v>2015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3000</v>
      </c>
      <c r="E3513" s="8">
        <v>3000</v>
      </c>
      <c r="F3513" t="s">
        <v>8218</v>
      </c>
      <c r="G3513" t="s">
        <v>8223</v>
      </c>
      <c r="H3513" t="s">
        <v>8245</v>
      </c>
      <c r="I3513">
        <v>1399867140</v>
      </c>
      <c r="J3513">
        <v>1398802148</v>
      </c>
      <c r="K3513" t="b">
        <v>0</v>
      </c>
      <c r="L3513">
        <v>11</v>
      </c>
      <c r="M3513" t="b">
        <v>1</v>
      </c>
      <c r="N3513" t="s">
        <v>8269</v>
      </c>
      <c r="O3513">
        <f>ROUND(E3513/D3513*100,0)</f>
        <v>100</v>
      </c>
      <c r="P3513">
        <f>IFERROR(ROUND(E3513/L3513,2),"N/A")</f>
        <v>272.73</v>
      </c>
      <c r="Q3513" s="10" t="s">
        <v>8315</v>
      </c>
      <c r="R3513" t="s">
        <v>8316</v>
      </c>
      <c r="S3513" s="15">
        <f t="shared" si="126"/>
        <v>41758.839675925927</v>
      </c>
      <c r="T3513">
        <f t="shared" si="127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3000</v>
      </c>
      <c r="E3514" s="8">
        <v>3320</v>
      </c>
      <c r="F3514" t="s">
        <v>8218</v>
      </c>
      <c r="G3514" t="s">
        <v>8223</v>
      </c>
      <c r="H3514" t="s">
        <v>8245</v>
      </c>
      <c r="I3514">
        <v>1437076070</v>
      </c>
      <c r="J3514">
        <v>1434484070</v>
      </c>
      <c r="K3514" t="b">
        <v>0</v>
      </c>
      <c r="L3514">
        <v>52</v>
      </c>
      <c r="M3514" t="b">
        <v>1</v>
      </c>
      <c r="N3514" t="s">
        <v>8269</v>
      </c>
      <c r="O3514">
        <f>ROUND(E3514/D3514*100,0)</f>
        <v>111</v>
      </c>
      <c r="P3514">
        <f>IFERROR(ROUND(E3514/L3514,2),"N/A")</f>
        <v>63.85</v>
      </c>
      <c r="Q3514" s="10" t="s">
        <v>8315</v>
      </c>
      <c r="R3514" t="s">
        <v>8316</v>
      </c>
      <c r="S3514" s="15">
        <f t="shared" si="126"/>
        <v>42171.824884259258</v>
      </c>
      <c r="T3514">
        <f t="shared" si="127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3000</v>
      </c>
      <c r="E3515" s="8">
        <v>146</v>
      </c>
      <c r="F3515" t="s">
        <v>8220</v>
      </c>
      <c r="G3515" t="s">
        <v>8223</v>
      </c>
      <c r="H3515" t="s">
        <v>8245</v>
      </c>
      <c r="I3515">
        <v>1439069640</v>
      </c>
      <c r="J3515">
        <v>1433897647</v>
      </c>
      <c r="K3515" t="b">
        <v>0</v>
      </c>
      <c r="L3515">
        <v>6</v>
      </c>
      <c r="M3515" t="b">
        <v>0</v>
      </c>
      <c r="N3515" t="s">
        <v>8269</v>
      </c>
      <c r="O3515">
        <f>ROUND(E3515/D3515*100,0)</f>
        <v>5</v>
      </c>
      <c r="P3515">
        <f>IFERROR(ROUND(E3515/L3515,2),"N/A")</f>
        <v>24.33</v>
      </c>
      <c r="Q3515" s="10" t="s">
        <v>8315</v>
      </c>
      <c r="R3515" t="s">
        <v>8316</v>
      </c>
      <c r="S3515" s="15">
        <f t="shared" si="126"/>
        <v>42165.037581018521</v>
      </c>
      <c r="T3515">
        <f t="shared" si="127"/>
        <v>2015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3000</v>
      </c>
      <c r="E3516" s="8">
        <v>0</v>
      </c>
      <c r="F3516" t="s">
        <v>8220</v>
      </c>
      <c r="G3516" t="s">
        <v>8223</v>
      </c>
      <c r="H3516" t="s">
        <v>8245</v>
      </c>
      <c r="I3516">
        <v>1434768438</v>
      </c>
      <c r="J3516">
        <v>1429584438</v>
      </c>
      <c r="K3516" t="b">
        <v>0</v>
      </c>
      <c r="L3516">
        <v>0</v>
      </c>
      <c r="M3516" t="b">
        <v>0</v>
      </c>
      <c r="N3516" t="s">
        <v>8269</v>
      </c>
      <c r="O3516">
        <f>ROUND(E3516/D3516*100,0)</f>
        <v>0</v>
      </c>
      <c r="P3516" t="str">
        <f>IFERROR(ROUND(E3516/L3516,2),"N/A")</f>
        <v>N/A</v>
      </c>
      <c r="Q3516" s="10" t="s">
        <v>8315</v>
      </c>
      <c r="R3516" t="s">
        <v>8316</v>
      </c>
      <c r="S3516" s="15">
        <f t="shared" si="126"/>
        <v>42115.11618055556</v>
      </c>
      <c r="T3516">
        <f t="shared" si="127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63</v>
      </c>
      <c r="F3517" t="s">
        <v>8220</v>
      </c>
      <c r="G3517" t="s">
        <v>8224</v>
      </c>
      <c r="H3517" t="s">
        <v>8246</v>
      </c>
      <c r="I3517">
        <v>1435934795</v>
      </c>
      <c r="J3517">
        <v>1430750795</v>
      </c>
      <c r="K3517" t="b">
        <v>0</v>
      </c>
      <c r="L3517">
        <v>4</v>
      </c>
      <c r="M3517" t="b">
        <v>0</v>
      </c>
      <c r="N3517" t="s">
        <v>8269</v>
      </c>
      <c r="O3517">
        <f>ROUND(E3517/D3517*100,0)</f>
        <v>2</v>
      </c>
      <c r="P3517">
        <f>IFERROR(ROUND(E3517/L3517,2),"N/A")</f>
        <v>15.75</v>
      </c>
      <c r="Q3517" s="10" t="s">
        <v>8315</v>
      </c>
      <c r="R3517" t="s">
        <v>8316</v>
      </c>
      <c r="S3517" s="15">
        <f t="shared" si="126"/>
        <v>42128.615682870368</v>
      </c>
      <c r="T3517">
        <f t="shared" si="127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3000</v>
      </c>
      <c r="E3518" s="8">
        <v>5</v>
      </c>
      <c r="F3518" t="s">
        <v>8220</v>
      </c>
      <c r="G3518" t="s">
        <v>8223</v>
      </c>
      <c r="H3518" t="s">
        <v>8245</v>
      </c>
      <c r="I3518">
        <v>1420971324</v>
      </c>
      <c r="J3518">
        <v>1418379324</v>
      </c>
      <c r="K3518" t="b">
        <v>0</v>
      </c>
      <c r="L3518">
        <v>1</v>
      </c>
      <c r="M3518" t="b">
        <v>0</v>
      </c>
      <c r="N3518" t="s">
        <v>8269</v>
      </c>
      <c r="O3518">
        <f>ROUND(E3518/D3518*100,0)</f>
        <v>0</v>
      </c>
      <c r="P3518">
        <f>IFERROR(ROUND(E3518/L3518,2),"N/A")</f>
        <v>5</v>
      </c>
      <c r="Q3518" s="10" t="s">
        <v>8315</v>
      </c>
      <c r="R3518" t="s">
        <v>8316</v>
      </c>
      <c r="S3518" s="15">
        <f t="shared" si="126"/>
        <v>41985.427361111113</v>
      </c>
      <c r="T3518">
        <f t="shared" si="127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3000</v>
      </c>
      <c r="E3519" s="8">
        <v>1142</v>
      </c>
      <c r="F3519" t="s">
        <v>8220</v>
      </c>
      <c r="G3519" t="s">
        <v>8223</v>
      </c>
      <c r="H3519" t="s">
        <v>8245</v>
      </c>
      <c r="I3519">
        <v>1409344985</v>
      </c>
      <c r="J3519">
        <v>1406752985</v>
      </c>
      <c r="K3519" t="b">
        <v>0</v>
      </c>
      <c r="L3519">
        <v>14</v>
      </c>
      <c r="M3519" t="b">
        <v>0</v>
      </c>
      <c r="N3519" t="s">
        <v>8269</v>
      </c>
      <c r="O3519">
        <f>ROUND(E3519/D3519*100,0)</f>
        <v>38</v>
      </c>
      <c r="P3519">
        <f>IFERROR(ROUND(E3519/L3519,2),"N/A")</f>
        <v>81.569999999999993</v>
      </c>
      <c r="Q3519" s="10" t="s">
        <v>8315</v>
      </c>
      <c r="R3519" t="s">
        <v>8316</v>
      </c>
      <c r="S3519" s="15">
        <f t="shared" si="126"/>
        <v>41850.863252314812</v>
      </c>
      <c r="T3519">
        <f t="shared" si="127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3000</v>
      </c>
      <c r="E3520" s="8">
        <v>625</v>
      </c>
      <c r="F3520" t="s">
        <v>8220</v>
      </c>
      <c r="G3520" t="s">
        <v>8223</v>
      </c>
      <c r="H3520" t="s">
        <v>8245</v>
      </c>
      <c r="I3520">
        <v>1481522400</v>
      </c>
      <c r="J3520">
        <v>1480283321</v>
      </c>
      <c r="K3520" t="b">
        <v>0</v>
      </c>
      <c r="L3520">
        <v>12</v>
      </c>
      <c r="M3520" t="b">
        <v>0</v>
      </c>
      <c r="N3520" t="s">
        <v>8269</v>
      </c>
      <c r="O3520">
        <f>ROUND(E3520/D3520*100,0)</f>
        <v>21</v>
      </c>
      <c r="P3520">
        <f>IFERROR(ROUND(E3520/L3520,2),"N/A")</f>
        <v>52.08</v>
      </c>
      <c r="Q3520" s="10" t="s">
        <v>8315</v>
      </c>
      <c r="R3520" t="s">
        <v>8316</v>
      </c>
      <c r="S3520" s="15">
        <f t="shared" si="126"/>
        <v>42701.908807870372</v>
      </c>
      <c r="T3520">
        <f t="shared" si="127"/>
        <v>2016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3000</v>
      </c>
      <c r="E3521" s="8">
        <v>3407</v>
      </c>
      <c r="F3521" t="s">
        <v>8218</v>
      </c>
      <c r="G3521" t="s">
        <v>8223</v>
      </c>
      <c r="H3521" t="s">
        <v>8245</v>
      </c>
      <c r="I3521">
        <v>1427076840</v>
      </c>
      <c r="J3521">
        <v>1421960934</v>
      </c>
      <c r="K3521" t="b">
        <v>0</v>
      </c>
      <c r="L3521">
        <v>30</v>
      </c>
      <c r="M3521" t="b">
        <v>1</v>
      </c>
      <c r="N3521" t="s">
        <v>8269</v>
      </c>
      <c r="O3521">
        <f>ROUND(E3521/D3521*100,0)</f>
        <v>114</v>
      </c>
      <c r="P3521">
        <f>IFERROR(ROUND(E3521/L3521,2),"N/A")</f>
        <v>113.57</v>
      </c>
      <c r="Q3521" s="10" t="s">
        <v>8315</v>
      </c>
      <c r="R3521" t="s">
        <v>8316</v>
      </c>
      <c r="S3521" s="15">
        <f t="shared" si="126"/>
        <v>42026.88118055556</v>
      </c>
      <c r="T3521">
        <f t="shared" si="127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3000</v>
      </c>
      <c r="E3522" s="8">
        <v>3275</v>
      </c>
      <c r="F3522" t="s">
        <v>8218</v>
      </c>
      <c r="G3522" t="s">
        <v>8223</v>
      </c>
      <c r="H3522" t="s">
        <v>8245</v>
      </c>
      <c r="I3522">
        <v>1440381600</v>
      </c>
      <c r="J3522">
        <v>1438639130</v>
      </c>
      <c r="K3522" t="b">
        <v>0</v>
      </c>
      <c r="L3522">
        <v>24</v>
      </c>
      <c r="M3522" t="b">
        <v>1</v>
      </c>
      <c r="N3522" t="s">
        <v>8269</v>
      </c>
      <c r="O3522">
        <f>ROUND(E3522/D3522*100,0)</f>
        <v>109</v>
      </c>
      <c r="P3522">
        <f>IFERROR(ROUND(E3522/L3522,2),"N/A")</f>
        <v>136.46</v>
      </c>
      <c r="Q3522" s="10" t="s">
        <v>8315</v>
      </c>
      <c r="R3522" t="s">
        <v>8316</v>
      </c>
      <c r="S3522" s="15">
        <f t="shared" si="126"/>
        <v>42219.915856481486</v>
      </c>
      <c r="T3522">
        <f t="shared" si="127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3000</v>
      </c>
      <c r="E3523" s="8">
        <v>10067.5</v>
      </c>
      <c r="F3523" t="s">
        <v>8218</v>
      </c>
      <c r="G3523" t="s">
        <v>8223</v>
      </c>
      <c r="H3523" t="s">
        <v>8245</v>
      </c>
      <c r="I3523">
        <v>1304225940</v>
      </c>
      <c r="J3523">
        <v>1301542937</v>
      </c>
      <c r="K3523" t="b">
        <v>1</v>
      </c>
      <c r="L3523">
        <v>241</v>
      </c>
      <c r="M3523" t="b">
        <v>1</v>
      </c>
      <c r="N3523" t="s">
        <v>8269</v>
      </c>
      <c r="O3523">
        <f>ROUND(E3523/D3523*100,0)</f>
        <v>336</v>
      </c>
      <c r="P3523">
        <f>IFERROR(ROUND(E3523/L3523,2),"N/A")</f>
        <v>41.77</v>
      </c>
      <c r="Q3523" s="10" t="s">
        <v>8315</v>
      </c>
      <c r="R3523" t="s">
        <v>8316</v>
      </c>
      <c r="S3523" s="15">
        <f t="shared" ref="S3523:S3586" si="128">(((J3523/60)/60)/24)+DATE(1970,1,1)</f>
        <v>40633.154363425929</v>
      </c>
      <c r="T3523">
        <f t="shared" ref="T3523:T3586" si="129">YEAR(S3523)</f>
        <v>2011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3000</v>
      </c>
      <c r="E3524" s="8">
        <v>3485</v>
      </c>
      <c r="F3524" t="s">
        <v>8218</v>
      </c>
      <c r="G3524" t="s">
        <v>8223</v>
      </c>
      <c r="H3524" t="s">
        <v>8245</v>
      </c>
      <c r="I3524">
        <v>1406952781</v>
      </c>
      <c r="J3524">
        <v>1405743181</v>
      </c>
      <c r="K3524" t="b">
        <v>1</v>
      </c>
      <c r="L3524">
        <v>55</v>
      </c>
      <c r="M3524" t="b">
        <v>1</v>
      </c>
      <c r="N3524" t="s">
        <v>8269</v>
      </c>
      <c r="O3524">
        <f>ROUND(E3524/D3524*100,0)</f>
        <v>116</v>
      </c>
      <c r="P3524">
        <f>IFERROR(ROUND(E3524/L3524,2),"N/A")</f>
        <v>63.36</v>
      </c>
      <c r="Q3524" s="10" t="s">
        <v>8315</v>
      </c>
      <c r="R3524" t="s">
        <v>8316</v>
      </c>
      <c r="S3524" s="15">
        <f t="shared" si="128"/>
        <v>41839.175706018519</v>
      </c>
      <c r="T3524">
        <f t="shared" si="129"/>
        <v>2014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3000</v>
      </c>
      <c r="E3525" s="8">
        <v>3034</v>
      </c>
      <c r="F3525" t="s">
        <v>8218</v>
      </c>
      <c r="G3525" t="s">
        <v>8223</v>
      </c>
      <c r="H3525" t="s">
        <v>8245</v>
      </c>
      <c r="I3525">
        <v>1408999508</v>
      </c>
      <c r="J3525">
        <v>1407789908</v>
      </c>
      <c r="K3525" t="b">
        <v>1</v>
      </c>
      <c r="L3525">
        <v>23</v>
      </c>
      <c r="M3525" t="b">
        <v>1</v>
      </c>
      <c r="N3525" t="s">
        <v>8269</v>
      </c>
      <c r="O3525">
        <f>ROUND(E3525/D3525*100,0)</f>
        <v>101</v>
      </c>
      <c r="P3525">
        <f>IFERROR(ROUND(E3525/L3525,2),"N/A")</f>
        <v>131.91</v>
      </c>
      <c r="Q3525" s="10" t="s">
        <v>8315</v>
      </c>
      <c r="R3525" t="s">
        <v>8316</v>
      </c>
      <c r="S3525" s="15">
        <f t="shared" si="128"/>
        <v>41862.864675925928</v>
      </c>
      <c r="T3525">
        <f t="shared" si="129"/>
        <v>2014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3000</v>
      </c>
      <c r="E3526" s="8">
        <v>3773</v>
      </c>
      <c r="F3526" t="s">
        <v>8218</v>
      </c>
      <c r="G3526" t="s">
        <v>8223</v>
      </c>
      <c r="H3526" t="s">
        <v>8245</v>
      </c>
      <c r="I3526">
        <v>1338523140</v>
      </c>
      <c r="J3526">
        <v>1334442519</v>
      </c>
      <c r="K3526" t="b">
        <v>1</v>
      </c>
      <c r="L3526">
        <v>60</v>
      </c>
      <c r="M3526" t="b">
        <v>1</v>
      </c>
      <c r="N3526" t="s">
        <v>8269</v>
      </c>
      <c r="O3526">
        <f>ROUND(E3526/D3526*100,0)</f>
        <v>126</v>
      </c>
      <c r="P3526">
        <f>IFERROR(ROUND(E3526/L3526,2),"N/A")</f>
        <v>62.88</v>
      </c>
      <c r="Q3526" s="10" t="s">
        <v>8315</v>
      </c>
      <c r="R3526" t="s">
        <v>8316</v>
      </c>
      <c r="S3526" s="15">
        <f t="shared" si="128"/>
        <v>41013.936562499999</v>
      </c>
      <c r="T3526">
        <f t="shared" si="129"/>
        <v>2012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3000</v>
      </c>
      <c r="E3527" s="8">
        <v>3017</v>
      </c>
      <c r="F3527" t="s">
        <v>8218</v>
      </c>
      <c r="G3527" t="s">
        <v>8224</v>
      </c>
      <c r="H3527" t="s">
        <v>8246</v>
      </c>
      <c r="I3527">
        <v>1487286000</v>
      </c>
      <c r="J3527">
        <v>1484843948</v>
      </c>
      <c r="K3527" t="b">
        <v>0</v>
      </c>
      <c r="L3527">
        <v>34</v>
      </c>
      <c r="M3527" t="b">
        <v>1</v>
      </c>
      <c r="N3527" t="s">
        <v>8269</v>
      </c>
      <c r="O3527">
        <f>ROUND(E3527/D3527*100,0)</f>
        <v>101</v>
      </c>
      <c r="P3527">
        <f>IFERROR(ROUND(E3527/L3527,2),"N/A")</f>
        <v>88.74</v>
      </c>
      <c r="Q3527" s="10" t="s">
        <v>8315</v>
      </c>
      <c r="R3527" t="s">
        <v>8316</v>
      </c>
      <c r="S3527" s="15">
        <f t="shared" si="128"/>
        <v>42754.693842592591</v>
      </c>
      <c r="T3527">
        <f t="shared" si="129"/>
        <v>2017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3000</v>
      </c>
      <c r="E3528" s="8">
        <v>3048</v>
      </c>
      <c r="F3528" t="s">
        <v>8218</v>
      </c>
      <c r="G3528" t="s">
        <v>8223</v>
      </c>
      <c r="H3528" t="s">
        <v>8245</v>
      </c>
      <c r="I3528">
        <v>1454047140</v>
      </c>
      <c r="J3528">
        <v>1452546853</v>
      </c>
      <c r="K3528" t="b">
        <v>0</v>
      </c>
      <c r="L3528">
        <v>15</v>
      </c>
      <c r="M3528" t="b">
        <v>1</v>
      </c>
      <c r="N3528" t="s">
        <v>8269</v>
      </c>
      <c r="O3528">
        <f>ROUND(E3528/D3528*100,0)</f>
        <v>102</v>
      </c>
      <c r="P3528">
        <f>IFERROR(ROUND(E3528/L3528,2),"N/A")</f>
        <v>203.2</v>
      </c>
      <c r="Q3528" s="10" t="s">
        <v>8315</v>
      </c>
      <c r="R3528" t="s">
        <v>8316</v>
      </c>
      <c r="S3528" s="15">
        <f t="shared" si="128"/>
        <v>42380.884872685187</v>
      </c>
      <c r="T3528">
        <f t="shared" si="129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3000</v>
      </c>
      <c r="E3529" s="8">
        <v>3486</v>
      </c>
      <c r="F3529" t="s">
        <v>8218</v>
      </c>
      <c r="G3529" t="s">
        <v>8223</v>
      </c>
      <c r="H3529" t="s">
        <v>8245</v>
      </c>
      <c r="I3529">
        <v>1444860063</v>
      </c>
      <c r="J3529">
        <v>1442268063</v>
      </c>
      <c r="K3529" t="b">
        <v>0</v>
      </c>
      <c r="L3529">
        <v>63</v>
      </c>
      <c r="M3529" t="b">
        <v>1</v>
      </c>
      <c r="N3529" t="s">
        <v>8269</v>
      </c>
      <c r="O3529">
        <f>ROUND(E3529/D3529*100,0)</f>
        <v>116</v>
      </c>
      <c r="P3529">
        <f>IFERROR(ROUND(E3529/L3529,2),"N/A")</f>
        <v>55.33</v>
      </c>
      <c r="Q3529" s="10" t="s">
        <v>8315</v>
      </c>
      <c r="R3529" t="s">
        <v>8316</v>
      </c>
      <c r="S3529" s="15">
        <f t="shared" si="128"/>
        <v>42261.917395833334</v>
      </c>
      <c r="T3529">
        <f t="shared" si="129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3000</v>
      </c>
      <c r="E3530" s="8">
        <v>4085</v>
      </c>
      <c r="F3530" t="s">
        <v>8218</v>
      </c>
      <c r="G3530" t="s">
        <v>8223</v>
      </c>
      <c r="H3530" t="s">
        <v>8245</v>
      </c>
      <c r="I3530">
        <v>1430329862</v>
      </c>
      <c r="J3530">
        <v>1428515462</v>
      </c>
      <c r="K3530" t="b">
        <v>0</v>
      </c>
      <c r="L3530">
        <v>88</v>
      </c>
      <c r="M3530" t="b">
        <v>1</v>
      </c>
      <c r="N3530" t="s">
        <v>8269</v>
      </c>
      <c r="O3530">
        <f>ROUND(E3530/D3530*100,0)</f>
        <v>136</v>
      </c>
      <c r="P3530">
        <f>IFERROR(ROUND(E3530/L3530,2),"N/A")</f>
        <v>46.42</v>
      </c>
      <c r="Q3530" s="10" t="s">
        <v>8315</v>
      </c>
      <c r="R3530" t="s">
        <v>8316</v>
      </c>
      <c r="S3530" s="15">
        <f t="shared" si="128"/>
        <v>42102.743773148148</v>
      </c>
      <c r="T3530">
        <f t="shared" si="129"/>
        <v>2015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3000</v>
      </c>
      <c r="E3531" s="8">
        <v>4004</v>
      </c>
      <c r="F3531" t="s">
        <v>8218</v>
      </c>
      <c r="G3531" t="s">
        <v>8223</v>
      </c>
      <c r="H3531" t="s">
        <v>8245</v>
      </c>
      <c r="I3531">
        <v>1470034740</v>
      </c>
      <c r="J3531">
        <v>1466185176</v>
      </c>
      <c r="K3531" t="b">
        <v>0</v>
      </c>
      <c r="L3531">
        <v>70</v>
      </c>
      <c r="M3531" t="b">
        <v>1</v>
      </c>
      <c r="N3531" t="s">
        <v>8269</v>
      </c>
      <c r="O3531">
        <f>ROUND(E3531/D3531*100,0)</f>
        <v>133</v>
      </c>
      <c r="P3531">
        <f>IFERROR(ROUND(E3531/L3531,2),"N/A")</f>
        <v>57.2</v>
      </c>
      <c r="Q3531" s="10" t="s">
        <v>8315</v>
      </c>
      <c r="R3531" t="s">
        <v>8316</v>
      </c>
      <c r="S3531" s="15">
        <f t="shared" si="128"/>
        <v>42538.73583333334</v>
      </c>
      <c r="T3531">
        <f t="shared" si="129"/>
        <v>2016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3000</v>
      </c>
      <c r="E3532" s="8">
        <v>4145</v>
      </c>
      <c r="F3532" t="s">
        <v>8218</v>
      </c>
      <c r="G3532" t="s">
        <v>8223</v>
      </c>
      <c r="H3532" t="s">
        <v>8245</v>
      </c>
      <c r="I3532">
        <v>1481066554</v>
      </c>
      <c r="J3532">
        <v>1478906554</v>
      </c>
      <c r="K3532" t="b">
        <v>0</v>
      </c>
      <c r="L3532">
        <v>38</v>
      </c>
      <c r="M3532" t="b">
        <v>1</v>
      </c>
      <c r="N3532" t="s">
        <v>8269</v>
      </c>
      <c r="O3532">
        <f>ROUND(E3532/D3532*100,0)</f>
        <v>138</v>
      </c>
      <c r="P3532">
        <f>IFERROR(ROUND(E3532/L3532,2),"N/A")</f>
        <v>109.08</v>
      </c>
      <c r="Q3532" s="10" t="s">
        <v>8315</v>
      </c>
      <c r="R3532" t="s">
        <v>8316</v>
      </c>
      <c r="S3532" s="15">
        <f t="shared" si="128"/>
        <v>42685.974004629628</v>
      </c>
      <c r="T3532">
        <f t="shared" si="129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3000</v>
      </c>
      <c r="E3533" s="8">
        <v>3058</v>
      </c>
      <c r="F3533" t="s">
        <v>8218</v>
      </c>
      <c r="G3533" t="s">
        <v>8223</v>
      </c>
      <c r="H3533" t="s">
        <v>8245</v>
      </c>
      <c r="I3533">
        <v>1446091260</v>
      </c>
      <c r="J3533">
        <v>1443029206</v>
      </c>
      <c r="K3533" t="b">
        <v>0</v>
      </c>
      <c r="L3533">
        <v>55</v>
      </c>
      <c r="M3533" t="b">
        <v>1</v>
      </c>
      <c r="N3533" t="s">
        <v>8269</v>
      </c>
      <c r="O3533">
        <f>ROUND(E3533/D3533*100,0)</f>
        <v>102</v>
      </c>
      <c r="P3533">
        <f>IFERROR(ROUND(E3533/L3533,2),"N/A")</f>
        <v>55.6</v>
      </c>
      <c r="Q3533" s="10" t="s">
        <v>8315</v>
      </c>
      <c r="R3533" t="s">
        <v>8316</v>
      </c>
      <c r="S3533" s="15">
        <f t="shared" si="128"/>
        <v>42270.7269212963</v>
      </c>
      <c r="T3533">
        <f t="shared" si="129"/>
        <v>2015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3000</v>
      </c>
      <c r="E3534" s="8">
        <v>3178</v>
      </c>
      <c r="F3534" t="s">
        <v>8218</v>
      </c>
      <c r="G3534" t="s">
        <v>8224</v>
      </c>
      <c r="H3534" t="s">
        <v>8246</v>
      </c>
      <c r="I3534">
        <v>1458075600</v>
      </c>
      <c r="J3534">
        <v>1456183649</v>
      </c>
      <c r="K3534" t="b">
        <v>0</v>
      </c>
      <c r="L3534">
        <v>72</v>
      </c>
      <c r="M3534" t="b">
        <v>1</v>
      </c>
      <c r="N3534" t="s">
        <v>8269</v>
      </c>
      <c r="O3534">
        <f>ROUND(E3534/D3534*100,0)</f>
        <v>106</v>
      </c>
      <c r="P3534">
        <f>IFERROR(ROUND(E3534/L3534,2),"N/A")</f>
        <v>44.14</v>
      </c>
      <c r="Q3534" s="10" t="s">
        <v>8315</v>
      </c>
      <c r="R3534" t="s">
        <v>8316</v>
      </c>
      <c r="S3534" s="15">
        <f t="shared" si="128"/>
        <v>42422.977418981478</v>
      </c>
      <c r="T3534">
        <f t="shared" si="129"/>
        <v>2016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3000</v>
      </c>
      <c r="E3535" s="8">
        <v>3000</v>
      </c>
      <c r="F3535" t="s">
        <v>8218</v>
      </c>
      <c r="G3535" t="s">
        <v>8224</v>
      </c>
      <c r="H3535" t="s">
        <v>8246</v>
      </c>
      <c r="I3535">
        <v>1400423973</v>
      </c>
      <c r="J3535">
        <v>1399387173</v>
      </c>
      <c r="K3535" t="b">
        <v>0</v>
      </c>
      <c r="L3535">
        <v>17</v>
      </c>
      <c r="M3535" t="b">
        <v>1</v>
      </c>
      <c r="N3535" t="s">
        <v>8269</v>
      </c>
      <c r="O3535">
        <f>ROUND(E3535/D3535*100,0)</f>
        <v>100</v>
      </c>
      <c r="P3535">
        <f>IFERROR(ROUND(E3535/L3535,2),"N/A")</f>
        <v>176.47</v>
      </c>
      <c r="Q3535" s="10" t="s">
        <v>8315</v>
      </c>
      <c r="R3535" t="s">
        <v>8316</v>
      </c>
      <c r="S3535" s="15">
        <f t="shared" si="128"/>
        <v>41765.610798611109</v>
      </c>
      <c r="T3535">
        <f t="shared" si="129"/>
        <v>2014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3000</v>
      </c>
      <c r="E3536" s="8">
        <v>3133</v>
      </c>
      <c r="F3536" t="s">
        <v>8218</v>
      </c>
      <c r="G3536" t="s">
        <v>8223</v>
      </c>
      <c r="H3536" t="s">
        <v>8245</v>
      </c>
      <c r="I3536">
        <v>1417305178</v>
      </c>
      <c r="J3536">
        <v>1414277578</v>
      </c>
      <c r="K3536" t="b">
        <v>0</v>
      </c>
      <c r="L3536">
        <v>28</v>
      </c>
      <c r="M3536" t="b">
        <v>1</v>
      </c>
      <c r="N3536" t="s">
        <v>8269</v>
      </c>
      <c r="O3536">
        <f>ROUND(E3536/D3536*100,0)</f>
        <v>104</v>
      </c>
      <c r="P3536">
        <f>IFERROR(ROUND(E3536/L3536,2),"N/A")</f>
        <v>111.89</v>
      </c>
      <c r="Q3536" s="10" t="s">
        <v>8315</v>
      </c>
      <c r="R3536" t="s">
        <v>8316</v>
      </c>
      <c r="S3536" s="15">
        <f t="shared" si="128"/>
        <v>41937.95344907407</v>
      </c>
      <c r="T3536">
        <f t="shared" si="129"/>
        <v>2014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3000</v>
      </c>
      <c r="E3537" s="8">
        <v>3506</v>
      </c>
      <c r="F3537" t="s">
        <v>8218</v>
      </c>
      <c r="G3537" t="s">
        <v>8223</v>
      </c>
      <c r="H3537" t="s">
        <v>8245</v>
      </c>
      <c r="I3537">
        <v>1418581088</v>
      </c>
      <c r="J3537">
        <v>1415125088</v>
      </c>
      <c r="K3537" t="b">
        <v>0</v>
      </c>
      <c r="L3537">
        <v>35</v>
      </c>
      <c r="M3537" t="b">
        <v>1</v>
      </c>
      <c r="N3537" t="s">
        <v>8269</v>
      </c>
      <c r="O3537">
        <f>ROUND(E3537/D3537*100,0)</f>
        <v>117</v>
      </c>
      <c r="P3537">
        <f>IFERROR(ROUND(E3537/L3537,2),"N/A")</f>
        <v>100.17</v>
      </c>
      <c r="Q3537" s="10" t="s">
        <v>8315</v>
      </c>
      <c r="R3537" t="s">
        <v>8316</v>
      </c>
      <c r="S3537" s="15">
        <f t="shared" si="128"/>
        <v>41947.762592592589</v>
      </c>
      <c r="T3537">
        <f t="shared" si="129"/>
        <v>2014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3000</v>
      </c>
      <c r="E3538" s="8">
        <v>3255</v>
      </c>
      <c r="F3538" t="s">
        <v>8218</v>
      </c>
      <c r="G3538" t="s">
        <v>8223</v>
      </c>
      <c r="H3538" t="s">
        <v>8245</v>
      </c>
      <c r="I3538">
        <v>1465196400</v>
      </c>
      <c r="J3538">
        <v>1462841990</v>
      </c>
      <c r="K3538" t="b">
        <v>0</v>
      </c>
      <c r="L3538">
        <v>40</v>
      </c>
      <c r="M3538" t="b">
        <v>1</v>
      </c>
      <c r="N3538" t="s">
        <v>8269</v>
      </c>
      <c r="O3538">
        <f>ROUND(E3538/D3538*100,0)</f>
        <v>109</v>
      </c>
      <c r="P3538">
        <f>IFERROR(ROUND(E3538/L3538,2),"N/A")</f>
        <v>81.38</v>
      </c>
      <c r="Q3538" s="10" t="s">
        <v>8315</v>
      </c>
      <c r="R3538" t="s">
        <v>8316</v>
      </c>
      <c r="S3538" s="15">
        <f t="shared" si="128"/>
        <v>42500.041550925926</v>
      </c>
      <c r="T3538">
        <f t="shared" si="129"/>
        <v>2016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3000</v>
      </c>
      <c r="E3539" s="8">
        <v>3000</v>
      </c>
      <c r="F3539" t="s">
        <v>8218</v>
      </c>
      <c r="G3539" t="s">
        <v>8224</v>
      </c>
      <c r="H3539" t="s">
        <v>8246</v>
      </c>
      <c r="I3539">
        <v>1411858862</v>
      </c>
      <c r="J3539">
        <v>1409266862</v>
      </c>
      <c r="K3539" t="b">
        <v>0</v>
      </c>
      <c r="L3539">
        <v>26</v>
      </c>
      <c r="M3539" t="b">
        <v>1</v>
      </c>
      <c r="N3539" t="s">
        <v>8269</v>
      </c>
      <c r="O3539">
        <f>ROUND(E3539/D3539*100,0)</f>
        <v>100</v>
      </c>
      <c r="P3539">
        <f>IFERROR(ROUND(E3539/L3539,2),"N/A")</f>
        <v>115.38</v>
      </c>
      <c r="Q3539" s="10" t="s">
        <v>8315</v>
      </c>
      <c r="R3539" t="s">
        <v>8316</v>
      </c>
      <c r="S3539" s="15">
        <f t="shared" si="128"/>
        <v>41879.959050925929</v>
      </c>
      <c r="T3539">
        <f t="shared" si="129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3000</v>
      </c>
      <c r="E3540" s="8">
        <v>3105</v>
      </c>
      <c r="F3540" t="s">
        <v>8218</v>
      </c>
      <c r="G3540" t="s">
        <v>8223</v>
      </c>
      <c r="H3540" t="s">
        <v>8245</v>
      </c>
      <c r="I3540">
        <v>1480579140</v>
      </c>
      <c r="J3540">
        <v>1478030325</v>
      </c>
      <c r="K3540" t="b">
        <v>0</v>
      </c>
      <c r="L3540">
        <v>44</v>
      </c>
      <c r="M3540" t="b">
        <v>1</v>
      </c>
      <c r="N3540" t="s">
        <v>8269</v>
      </c>
      <c r="O3540">
        <f>ROUND(E3540/D3540*100,0)</f>
        <v>104</v>
      </c>
      <c r="P3540">
        <f>IFERROR(ROUND(E3540/L3540,2),"N/A")</f>
        <v>70.569999999999993</v>
      </c>
      <c r="Q3540" s="10" t="s">
        <v>8315</v>
      </c>
      <c r="R3540" t="s">
        <v>8316</v>
      </c>
      <c r="S3540" s="15">
        <f t="shared" si="128"/>
        <v>42675.832465277781</v>
      </c>
      <c r="T3540">
        <f t="shared" si="129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3000</v>
      </c>
      <c r="E3541" s="8">
        <v>3273</v>
      </c>
      <c r="F3541" t="s">
        <v>8218</v>
      </c>
      <c r="G3541" t="s">
        <v>8224</v>
      </c>
      <c r="H3541" t="s">
        <v>8246</v>
      </c>
      <c r="I3541">
        <v>1450051200</v>
      </c>
      <c r="J3541">
        <v>1447594176</v>
      </c>
      <c r="K3541" t="b">
        <v>0</v>
      </c>
      <c r="L3541">
        <v>46</v>
      </c>
      <c r="M3541" t="b">
        <v>1</v>
      </c>
      <c r="N3541" t="s">
        <v>8269</v>
      </c>
      <c r="O3541">
        <f>ROUND(E3541/D3541*100,0)</f>
        <v>109</v>
      </c>
      <c r="P3541">
        <f>IFERROR(ROUND(E3541/L3541,2),"N/A")</f>
        <v>71.150000000000006</v>
      </c>
      <c r="Q3541" s="10" t="s">
        <v>8315</v>
      </c>
      <c r="R3541" t="s">
        <v>8316</v>
      </c>
      <c r="S3541" s="15">
        <f t="shared" si="128"/>
        <v>42323.562222222223</v>
      </c>
      <c r="T3541">
        <f t="shared" si="129"/>
        <v>2015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3000</v>
      </c>
      <c r="E3542" s="8">
        <v>3030</v>
      </c>
      <c r="F3542" t="s">
        <v>8218</v>
      </c>
      <c r="G3542" t="s">
        <v>8223</v>
      </c>
      <c r="H3542" t="s">
        <v>8245</v>
      </c>
      <c r="I3542">
        <v>1440003820</v>
      </c>
      <c r="J3542">
        <v>1437411820</v>
      </c>
      <c r="K3542" t="b">
        <v>0</v>
      </c>
      <c r="L3542">
        <v>36</v>
      </c>
      <c r="M3542" t="b">
        <v>1</v>
      </c>
      <c r="N3542" t="s">
        <v>8269</v>
      </c>
      <c r="O3542">
        <f>ROUND(E3542/D3542*100,0)</f>
        <v>101</v>
      </c>
      <c r="P3542">
        <f>IFERROR(ROUND(E3542/L3542,2),"N/A")</f>
        <v>84.17</v>
      </c>
      <c r="Q3542" s="10" t="s">
        <v>8315</v>
      </c>
      <c r="R3542" t="s">
        <v>8316</v>
      </c>
      <c r="S3542" s="15">
        <f t="shared" si="128"/>
        <v>42205.710879629631</v>
      </c>
      <c r="T3542">
        <f t="shared" si="129"/>
        <v>2015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3000</v>
      </c>
      <c r="E3543" s="8">
        <v>5739</v>
      </c>
      <c r="F3543" t="s">
        <v>8218</v>
      </c>
      <c r="G3543" t="s">
        <v>8223</v>
      </c>
      <c r="H3543" t="s">
        <v>8245</v>
      </c>
      <c r="I3543">
        <v>1406876340</v>
      </c>
      <c r="J3543">
        <v>1404190567</v>
      </c>
      <c r="K3543" t="b">
        <v>0</v>
      </c>
      <c r="L3543">
        <v>16</v>
      </c>
      <c r="M3543" t="b">
        <v>1</v>
      </c>
      <c r="N3543" t="s">
        <v>8269</v>
      </c>
      <c r="O3543">
        <f>ROUND(E3543/D3543*100,0)</f>
        <v>191</v>
      </c>
      <c r="P3543">
        <f>IFERROR(ROUND(E3543/L3543,2),"N/A")</f>
        <v>358.69</v>
      </c>
      <c r="Q3543" s="10" t="s">
        <v>8315</v>
      </c>
      <c r="R3543" t="s">
        <v>8316</v>
      </c>
      <c r="S3543" s="15">
        <f t="shared" si="128"/>
        <v>41821.205636574072</v>
      </c>
      <c r="T3543">
        <f t="shared" si="129"/>
        <v>2014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3000</v>
      </c>
      <c r="E3544" s="8">
        <v>3030</v>
      </c>
      <c r="F3544" t="s">
        <v>8218</v>
      </c>
      <c r="G3544" t="s">
        <v>8223</v>
      </c>
      <c r="H3544" t="s">
        <v>8245</v>
      </c>
      <c r="I3544">
        <v>1426864032</v>
      </c>
      <c r="J3544">
        <v>1424275632</v>
      </c>
      <c r="K3544" t="b">
        <v>0</v>
      </c>
      <c r="L3544">
        <v>47</v>
      </c>
      <c r="M3544" t="b">
        <v>1</v>
      </c>
      <c r="N3544" t="s">
        <v>8269</v>
      </c>
      <c r="O3544">
        <f>ROUND(E3544/D3544*100,0)</f>
        <v>101</v>
      </c>
      <c r="P3544">
        <f>IFERROR(ROUND(E3544/L3544,2),"N/A")</f>
        <v>64.47</v>
      </c>
      <c r="Q3544" s="10" t="s">
        <v>8315</v>
      </c>
      <c r="R3544" t="s">
        <v>8316</v>
      </c>
      <c r="S3544" s="15">
        <f t="shared" si="128"/>
        <v>42053.671666666662</v>
      </c>
      <c r="T3544">
        <f t="shared" si="129"/>
        <v>2015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3000</v>
      </c>
      <c r="E3545" s="8">
        <v>4150</v>
      </c>
      <c r="F3545" t="s">
        <v>8218</v>
      </c>
      <c r="G3545" t="s">
        <v>8224</v>
      </c>
      <c r="H3545" t="s">
        <v>8246</v>
      </c>
      <c r="I3545">
        <v>1404671466</v>
      </c>
      <c r="J3545">
        <v>1402079466</v>
      </c>
      <c r="K3545" t="b">
        <v>0</v>
      </c>
      <c r="L3545">
        <v>80</v>
      </c>
      <c r="M3545" t="b">
        <v>1</v>
      </c>
      <c r="N3545" t="s">
        <v>8269</v>
      </c>
      <c r="O3545">
        <f>ROUND(E3545/D3545*100,0)</f>
        <v>138</v>
      </c>
      <c r="P3545">
        <f>IFERROR(ROUND(E3545/L3545,2),"N/A")</f>
        <v>51.88</v>
      </c>
      <c r="Q3545" s="10" t="s">
        <v>8315</v>
      </c>
      <c r="R3545" t="s">
        <v>8316</v>
      </c>
      <c r="S3545" s="15">
        <f t="shared" si="128"/>
        <v>41796.771597222221</v>
      </c>
      <c r="T3545">
        <f t="shared" si="129"/>
        <v>2014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3000</v>
      </c>
      <c r="E3546" s="8">
        <v>4656</v>
      </c>
      <c r="F3546" t="s">
        <v>8218</v>
      </c>
      <c r="G3546" t="s">
        <v>8223</v>
      </c>
      <c r="H3546" t="s">
        <v>8245</v>
      </c>
      <c r="I3546">
        <v>1433314740</v>
      </c>
      <c r="J3546">
        <v>1430600401</v>
      </c>
      <c r="K3546" t="b">
        <v>0</v>
      </c>
      <c r="L3546">
        <v>56</v>
      </c>
      <c r="M3546" t="b">
        <v>1</v>
      </c>
      <c r="N3546" t="s">
        <v>8269</v>
      </c>
      <c r="O3546">
        <f>ROUND(E3546/D3546*100,0)</f>
        <v>155</v>
      </c>
      <c r="P3546">
        <f>IFERROR(ROUND(E3546/L3546,2),"N/A")</f>
        <v>83.14</v>
      </c>
      <c r="Q3546" s="10" t="s">
        <v>8315</v>
      </c>
      <c r="R3546" t="s">
        <v>8316</v>
      </c>
      <c r="S3546" s="15">
        <f t="shared" si="128"/>
        <v>42126.87501157407</v>
      </c>
      <c r="T3546">
        <f t="shared" si="129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3000</v>
      </c>
      <c r="E3547" s="8">
        <v>3636</v>
      </c>
      <c r="F3547" t="s">
        <v>8218</v>
      </c>
      <c r="G3547" t="s">
        <v>8223</v>
      </c>
      <c r="H3547" t="s">
        <v>8245</v>
      </c>
      <c r="I3547">
        <v>1429286400</v>
      </c>
      <c r="J3547">
        <v>1427221560</v>
      </c>
      <c r="K3547" t="b">
        <v>0</v>
      </c>
      <c r="L3547">
        <v>29</v>
      </c>
      <c r="M3547" t="b">
        <v>1</v>
      </c>
      <c r="N3547" t="s">
        <v>8269</v>
      </c>
      <c r="O3547">
        <f>ROUND(E3547/D3547*100,0)</f>
        <v>121</v>
      </c>
      <c r="P3547">
        <f>IFERROR(ROUND(E3547/L3547,2),"N/A")</f>
        <v>125.38</v>
      </c>
      <c r="Q3547" s="10" t="s">
        <v>8315</v>
      </c>
      <c r="R3547" t="s">
        <v>8316</v>
      </c>
      <c r="S3547" s="15">
        <f t="shared" si="128"/>
        <v>42087.768055555556</v>
      </c>
      <c r="T3547">
        <f t="shared" si="129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3000</v>
      </c>
      <c r="E3548" s="8">
        <v>3732</v>
      </c>
      <c r="F3548" t="s">
        <v>8218</v>
      </c>
      <c r="G3548" t="s">
        <v>8223</v>
      </c>
      <c r="H3548" t="s">
        <v>8245</v>
      </c>
      <c r="I3548">
        <v>1473625166</v>
      </c>
      <c r="J3548">
        <v>1470169166</v>
      </c>
      <c r="K3548" t="b">
        <v>0</v>
      </c>
      <c r="L3548">
        <v>78</v>
      </c>
      <c r="M3548" t="b">
        <v>1</v>
      </c>
      <c r="N3548" t="s">
        <v>8269</v>
      </c>
      <c r="O3548">
        <f>ROUND(E3548/D3548*100,0)</f>
        <v>124</v>
      </c>
      <c r="P3548">
        <f>IFERROR(ROUND(E3548/L3548,2),"N/A")</f>
        <v>47.85</v>
      </c>
      <c r="Q3548" s="10" t="s">
        <v>8315</v>
      </c>
      <c r="R3548" t="s">
        <v>8316</v>
      </c>
      <c r="S3548" s="15">
        <f t="shared" si="128"/>
        <v>42584.846828703703</v>
      </c>
      <c r="T3548">
        <f t="shared" si="129"/>
        <v>2016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3000</v>
      </c>
      <c r="E3549" s="8">
        <v>3045</v>
      </c>
      <c r="F3549" t="s">
        <v>8218</v>
      </c>
      <c r="G3549" t="s">
        <v>8223</v>
      </c>
      <c r="H3549" t="s">
        <v>8245</v>
      </c>
      <c r="I3549">
        <v>1408815440</v>
      </c>
      <c r="J3549">
        <v>1404927440</v>
      </c>
      <c r="K3549" t="b">
        <v>0</v>
      </c>
      <c r="L3549">
        <v>29</v>
      </c>
      <c r="M3549" t="b">
        <v>1</v>
      </c>
      <c r="N3549" t="s">
        <v>8269</v>
      </c>
      <c r="O3549">
        <f>ROUND(E3549/D3549*100,0)</f>
        <v>102</v>
      </c>
      <c r="P3549">
        <f>IFERROR(ROUND(E3549/L3549,2),"N/A")</f>
        <v>105</v>
      </c>
      <c r="Q3549" s="10" t="s">
        <v>8315</v>
      </c>
      <c r="R3549" t="s">
        <v>8316</v>
      </c>
      <c r="S3549" s="15">
        <f t="shared" si="128"/>
        <v>41829.734259259261</v>
      </c>
      <c r="T3549">
        <f t="shared" si="129"/>
        <v>2014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3000</v>
      </c>
      <c r="E3550" s="8">
        <v>3190</v>
      </c>
      <c r="F3550" t="s">
        <v>8218</v>
      </c>
      <c r="G3550" t="s">
        <v>8223</v>
      </c>
      <c r="H3550" t="s">
        <v>8245</v>
      </c>
      <c r="I3550">
        <v>1416545700</v>
      </c>
      <c r="J3550">
        <v>1415392666</v>
      </c>
      <c r="K3550" t="b">
        <v>0</v>
      </c>
      <c r="L3550">
        <v>33</v>
      </c>
      <c r="M3550" t="b">
        <v>1</v>
      </c>
      <c r="N3550" t="s">
        <v>8269</v>
      </c>
      <c r="O3550">
        <f>ROUND(E3550/D3550*100,0)</f>
        <v>106</v>
      </c>
      <c r="P3550">
        <f>IFERROR(ROUND(E3550/L3550,2),"N/A")</f>
        <v>96.67</v>
      </c>
      <c r="Q3550" s="10" t="s">
        <v>8315</v>
      </c>
      <c r="R3550" t="s">
        <v>8316</v>
      </c>
      <c r="S3550" s="15">
        <f t="shared" si="128"/>
        <v>41950.859560185185</v>
      </c>
      <c r="T3550">
        <f t="shared" si="129"/>
        <v>2014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3000</v>
      </c>
      <c r="E3551" s="8">
        <v>3080</v>
      </c>
      <c r="F3551" t="s">
        <v>8218</v>
      </c>
      <c r="G3551" t="s">
        <v>8223</v>
      </c>
      <c r="H3551" t="s">
        <v>8245</v>
      </c>
      <c r="I3551">
        <v>1433097171</v>
      </c>
      <c r="J3551">
        <v>1430505171</v>
      </c>
      <c r="K3551" t="b">
        <v>0</v>
      </c>
      <c r="L3551">
        <v>46</v>
      </c>
      <c r="M3551" t="b">
        <v>1</v>
      </c>
      <c r="N3551" t="s">
        <v>8269</v>
      </c>
      <c r="O3551">
        <f>ROUND(E3551/D3551*100,0)</f>
        <v>103</v>
      </c>
      <c r="P3551">
        <f>IFERROR(ROUND(E3551/L3551,2),"N/A")</f>
        <v>66.959999999999994</v>
      </c>
      <c r="Q3551" s="10" t="s">
        <v>8315</v>
      </c>
      <c r="R3551" t="s">
        <v>8316</v>
      </c>
      <c r="S3551" s="15">
        <f t="shared" si="128"/>
        <v>42125.772812499999</v>
      </c>
      <c r="T3551">
        <f t="shared" si="129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3000</v>
      </c>
      <c r="E3552" s="8">
        <v>3084</v>
      </c>
      <c r="F3552" t="s">
        <v>8218</v>
      </c>
      <c r="G3552" t="s">
        <v>8224</v>
      </c>
      <c r="H3552" t="s">
        <v>8246</v>
      </c>
      <c r="I3552">
        <v>1415440846</v>
      </c>
      <c r="J3552">
        <v>1412845246</v>
      </c>
      <c r="K3552" t="b">
        <v>0</v>
      </c>
      <c r="L3552">
        <v>78</v>
      </c>
      <c r="M3552" t="b">
        <v>1</v>
      </c>
      <c r="N3552" t="s">
        <v>8269</v>
      </c>
      <c r="O3552">
        <f>ROUND(E3552/D3552*100,0)</f>
        <v>103</v>
      </c>
      <c r="P3552">
        <f>IFERROR(ROUND(E3552/L3552,2),"N/A")</f>
        <v>39.54</v>
      </c>
      <c r="Q3552" s="10" t="s">
        <v>8315</v>
      </c>
      <c r="R3552" t="s">
        <v>8316</v>
      </c>
      <c r="S3552" s="15">
        <f t="shared" si="128"/>
        <v>41921.375532407408</v>
      </c>
      <c r="T3552">
        <f t="shared" si="129"/>
        <v>2014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3000</v>
      </c>
      <c r="E3553" s="8">
        <v>3255</v>
      </c>
      <c r="F3553" t="s">
        <v>8218</v>
      </c>
      <c r="G3553" t="s">
        <v>8223</v>
      </c>
      <c r="H3553" t="s">
        <v>8245</v>
      </c>
      <c r="I3553">
        <v>1460970805</v>
      </c>
      <c r="J3553">
        <v>1455790405</v>
      </c>
      <c r="K3553" t="b">
        <v>0</v>
      </c>
      <c r="L3553">
        <v>24</v>
      </c>
      <c r="M3553" t="b">
        <v>1</v>
      </c>
      <c r="N3553" t="s">
        <v>8269</v>
      </c>
      <c r="O3553">
        <f>ROUND(E3553/D3553*100,0)</f>
        <v>109</v>
      </c>
      <c r="P3553">
        <f>IFERROR(ROUND(E3553/L3553,2),"N/A")</f>
        <v>135.63</v>
      </c>
      <c r="Q3553" s="10" t="s">
        <v>8315</v>
      </c>
      <c r="R3553" t="s">
        <v>8316</v>
      </c>
      <c r="S3553" s="15">
        <f t="shared" si="128"/>
        <v>42418.425983796296</v>
      </c>
      <c r="T3553">
        <f t="shared" si="129"/>
        <v>2016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3000</v>
      </c>
      <c r="E3554" s="8">
        <v>3465</v>
      </c>
      <c r="F3554" t="s">
        <v>8218</v>
      </c>
      <c r="G3554" t="s">
        <v>8224</v>
      </c>
      <c r="H3554" t="s">
        <v>8246</v>
      </c>
      <c r="I3554">
        <v>1436772944</v>
      </c>
      <c r="J3554">
        <v>1434180944</v>
      </c>
      <c r="K3554" t="b">
        <v>0</v>
      </c>
      <c r="L3554">
        <v>112</v>
      </c>
      <c r="M3554" t="b">
        <v>1</v>
      </c>
      <c r="N3554" t="s">
        <v>8269</v>
      </c>
      <c r="O3554">
        <f>ROUND(E3554/D3554*100,0)</f>
        <v>116</v>
      </c>
      <c r="P3554">
        <f>IFERROR(ROUND(E3554/L3554,2),"N/A")</f>
        <v>30.94</v>
      </c>
      <c r="Q3554" s="10" t="s">
        <v>8315</v>
      </c>
      <c r="R3554" t="s">
        <v>8316</v>
      </c>
      <c r="S3554" s="15">
        <f t="shared" si="128"/>
        <v>42168.316481481481</v>
      </c>
      <c r="T3554">
        <f t="shared" si="129"/>
        <v>2015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3000</v>
      </c>
      <c r="E3555" s="8">
        <v>3319</v>
      </c>
      <c r="F3555" t="s">
        <v>8218</v>
      </c>
      <c r="G3555" t="s">
        <v>8223</v>
      </c>
      <c r="H3555" t="s">
        <v>8245</v>
      </c>
      <c r="I3555">
        <v>1420489560</v>
      </c>
      <c r="J3555">
        <v>1417469639</v>
      </c>
      <c r="K3555" t="b">
        <v>0</v>
      </c>
      <c r="L3555">
        <v>43</v>
      </c>
      <c r="M3555" t="b">
        <v>1</v>
      </c>
      <c r="N3555" t="s">
        <v>8269</v>
      </c>
      <c r="O3555">
        <f>ROUND(E3555/D3555*100,0)</f>
        <v>111</v>
      </c>
      <c r="P3555">
        <f>IFERROR(ROUND(E3555/L3555,2),"N/A")</f>
        <v>77.19</v>
      </c>
      <c r="Q3555" s="10" t="s">
        <v>8315</v>
      </c>
      <c r="R3555" t="s">
        <v>8316</v>
      </c>
      <c r="S3555" s="15">
        <f t="shared" si="128"/>
        <v>41974.898599537039</v>
      </c>
      <c r="T3555">
        <f t="shared" si="129"/>
        <v>2014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3000</v>
      </c>
      <c r="E3556" s="8">
        <v>3385</v>
      </c>
      <c r="F3556" t="s">
        <v>8218</v>
      </c>
      <c r="G3556" t="s">
        <v>8223</v>
      </c>
      <c r="H3556" t="s">
        <v>8245</v>
      </c>
      <c r="I3556">
        <v>1461913140</v>
      </c>
      <c r="J3556">
        <v>1461370956</v>
      </c>
      <c r="K3556" t="b">
        <v>0</v>
      </c>
      <c r="L3556">
        <v>69</v>
      </c>
      <c r="M3556" t="b">
        <v>1</v>
      </c>
      <c r="N3556" t="s">
        <v>8269</v>
      </c>
      <c r="O3556">
        <f>ROUND(E3556/D3556*100,0)</f>
        <v>113</v>
      </c>
      <c r="P3556">
        <f>IFERROR(ROUND(E3556/L3556,2),"N/A")</f>
        <v>49.06</v>
      </c>
      <c r="Q3556" s="10" t="s">
        <v>8315</v>
      </c>
      <c r="R3556" t="s">
        <v>8316</v>
      </c>
      <c r="S3556" s="15">
        <f t="shared" si="128"/>
        <v>42483.015694444446</v>
      </c>
      <c r="T3556">
        <f t="shared" si="129"/>
        <v>2016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3000</v>
      </c>
      <c r="E3557" s="8">
        <v>3908</v>
      </c>
      <c r="F3557" t="s">
        <v>8218</v>
      </c>
      <c r="G3557" t="s">
        <v>8224</v>
      </c>
      <c r="H3557" t="s">
        <v>8246</v>
      </c>
      <c r="I3557">
        <v>1471185057</v>
      </c>
      <c r="J3557">
        <v>1468593057</v>
      </c>
      <c r="K3557" t="b">
        <v>0</v>
      </c>
      <c r="L3557">
        <v>64</v>
      </c>
      <c r="M3557" t="b">
        <v>1</v>
      </c>
      <c r="N3557" t="s">
        <v>8269</v>
      </c>
      <c r="O3557">
        <f>ROUND(E3557/D3557*100,0)</f>
        <v>130</v>
      </c>
      <c r="P3557">
        <f>IFERROR(ROUND(E3557/L3557,2),"N/A")</f>
        <v>61.06</v>
      </c>
      <c r="Q3557" s="10" t="s">
        <v>8315</v>
      </c>
      <c r="R3557" t="s">
        <v>8316</v>
      </c>
      <c r="S3557" s="15">
        <f t="shared" si="128"/>
        <v>42566.604826388888</v>
      </c>
      <c r="T3557">
        <f t="shared" si="129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3000</v>
      </c>
      <c r="E3558" s="8">
        <v>3292</v>
      </c>
      <c r="F3558" t="s">
        <v>8218</v>
      </c>
      <c r="G3558" t="s">
        <v>8223</v>
      </c>
      <c r="H3558" t="s">
        <v>8245</v>
      </c>
      <c r="I3558">
        <v>1475269200</v>
      </c>
      <c r="J3558">
        <v>1473200844</v>
      </c>
      <c r="K3558" t="b">
        <v>0</v>
      </c>
      <c r="L3558">
        <v>70</v>
      </c>
      <c r="M3558" t="b">
        <v>1</v>
      </c>
      <c r="N3558" t="s">
        <v>8269</v>
      </c>
      <c r="O3558">
        <f>ROUND(E3558/D3558*100,0)</f>
        <v>110</v>
      </c>
      <c r="P3558">
        <f>IFERROR(ROUND(E3558/L3558,2),"N/A")</f>
        <v>47.03</v>
      </c>
      <c r="Q3558" s="10" t="s">
        <v>8315</v>
      </c>
      <c r="R3558" t="s">
        <v>8316</v>
      </c>
      <c r="S3558" s="15">
        <f t="shared" si="128"/>
        <v>42619.935694444444</v>
      </c>
      <c r="T3558">
        <f t="shared" si="129"/>
        <v>2016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3000</v>
      </c>
      <c r="E3559" s="8">
        <v>3148</v>
      </c>
      <c r="F3559" t="s">
        <v>8218</v>
      </c>
      <c r="G3559" t="s">
        <v>8223</v>
      </c>
      <c r="H3559" t="s">
        <v>8245</v>
      </c>
      <c r="I3559">
        <v>1471977290</v>
      </c>
      <c r="J3559">
        <v>1466793290</v>
      </c>
      <c r="K3559" t="b">
        <v>0</v>
      </c>
      <c r="L3559">
        <v>39</v>
      </c>
      <c r="M3559" t="b">
        <v>1</v>
      </c>
      <c r="N3559" t="s">
        <v>8269</v>
      </c>
      <c r="O3559">
        <f>ROUND(E3559/D3559*100,0)</f>
        <v>105</v>
      </c>
      <c r="P3559">
        <f>IFERROR(ROUND(E3559/L3559,2),"N/A")</f>
        <v>80.72</v>
      </c>
      <c r="Q3559" s="10" t="s">
        <v>8315</v>
      </c>
      <c r="R3559" t="s">
        <v>8316</v>
      </c>
      <c r="S3559" s="15">
        <f t="shared" si="128"/>
        <v>42545.774189814809</v>
      </c>
      <c r="T3559">
        <f t="shared" si="129"/>
        <v>2016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3000</v>
      </c>
      <c r="E3560" s="8">
        <v>3080</v>
      </c>
      <c r="F3560" t="s">
        <v>8218</v>
      </c>
      <c r="G3560" t="s">
        <v>8224</v>
      </c>
      <c r="H3560" t="s">
        <v>8246</v>
      </c>
      <c r="I3560">
        <v>1435851577</v>
      </c>
      <c r="J3560">
        <v>1433259577</v>
      </c>
      <c r="K3560" t="b">
        <v>0</v>
      </c>
      <c r="L3560">
        <v>78</v>
      </c>
      <c r="M3560" t="b">
        <v>1</v>
      </c>
      <c r="N3560" t="s">
        <v>8269</v>
      </c>
      <c r="O3560">
        <f>ROUND(E3560/D3560*100,0)</f>
        <v>103</v>
      </c>
      <c r="P3560">
        <f>IFERROR(ROUND(E3560/L3560,2),"N/A")</f>
        <v>39.49</v>
      </c>
      <c r="Q3560" s="10" t="s">
        <v>8315</v>
      </c>
      <c r="R3560" t="s">
        <v>8316</v>
      </c>
      <c r="S3560" s="15">
        <f t="shared" si="128"/>
        <v>42157.652511574073</v>
      </c>
      <c r="T3560">
        <f t="shared" si="129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3000</v>
      </c>
      <c r="E3561" s="8">
        <v>3061</v>
      </c>
      <c r="F3561" t="s">
        <v>8218</v>
      </c>
      <c r="G3561" t="s">
        <v>8223</v>
      </c>
      <c r="H3561" t="s">
        <v>8245</v>
      </c>
      <c r="I3561">
        <v>1426775940</v>
      </c>
      <c r="J3561">
        <v>1424414350</v>
      </c>
      <c r="K3561" t="b">
        <v>0</v>
      </c>
      <c r="L3561">
        <v>13</v>
      </c>
      <c r="M3561" t="b">
        <v>1</v>
      </c>
      <c r="N3561" t="s">
        <v>8269</v>
      </c>
      <c r="O3561">
        <f>ROUND(E3561/D3561*100,0)</f>
        <v>102</v>
      </c>
      <c r="P3561">
        <f>IFERROR(ROUND(E3561/L3561,2),"N/A")</f>
        <v>235.46</v>
      </c>
      <c r="Q3561" s="10" t="s">
        <v>8315</v>
      </c>
      <c r="R3561" t="s">
        <v>8316</v>
      </c>
      <c r="S3561" s="15">
        <f t="shared" si="128"/>
        <v>42055.277199074073</v>
      </c>
      <c r="T3561">
        <f t="shared" si="129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3000</v>
      </c>
      <c r="E3562" s="8">
        <v>3330</v>
      </c>
      <c r="F3562" t="s">
        <v>8218</v>
      </c>
      <c r="G3562" t="s">
        <v>8223</v>
      </c>
      <c r="H3562" t="s">
        <v>8245</v>
      </c>
      <c r="I3562">
        <v>1460260800</v>
      </c>
      <c r="J3562">
        <v>1458336672</v>
      </c>
      <c r="K3562" t="b">
        <v>0</v>
      </c>
      <c r="L3562">
        <v>36</v>
      </c>
      <c r="M3562" t="b">
        <v>1</v>
      </c>
      <c r="N3562" t="s">
        <v>8269</v>
      </c>
      <c r="O3562">
        <f>ROUND(E3562/D3562*100,0)</f>
        <v>111</v>
      </c>
      <c r="P3562">
        <f>IFERROR(ROUND(E3562/L3562,2),"N/A")</f>
        <v>92.5</v>
      </c>
      <c r="Q3562" s="10" t="s">
        <v>8315</v>
      </c>
      <c r="R3562" t="s">
        <v>8316</v>
      </c>
      <c r="S3562" s="15">
        <f t="shared" si="128"/>
        <v>42447.896666666667</v>
      </c>
      <c r="T3562">
        <f t="shared" si="129"/>
        <v>2016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3000</v>
      </c>
      <c r="E3563" s="8">
        <v>3095.11</v>
      </c>
      <c r="F3563" t="s">
        <v>8218</v>
      </c>
      <c r="G3563" t="s">
        <v>8224</v>
      </c>
      <c r="H3563" t="s">
        <v>8246</v>
      </c>
      <c r="I3563">
        <v>1437261419</v>
      </c>
      <c r="J3563">
        <v>1434669419</v>
      </c>
      <c r="K3563" t="b">
        <v>0</v>
      </c>
      <c r="L3563">
        <v>58</v>
      </c>
      <c r="M3563" t="b">
        <v>1</v>
      </c>
      <c r="N3563" t="s">
        <v>8269</v>
      </c>
      <c r="O3563">
        <f>ROUND(E3563/D3563*100,0)</f>
        <v>103</v>
      </c>
      <c r="P3563">
        <f>IFERROR(ROUND(E3563/L3563,2),"N/A")</f>
        <v>53.36</v>
      </c>
      <c r="Q3563" s="10" t="s">
        <v>8315</v>
      </c>
      <c r="R3563" t="s">
        <v>8316</v>
      </c>
      <c r="S3563" s="15">
        <f t="shared" si="128"/>
        <v>42173.970127314817</v>
      </c>
      <c r="T3563">
        <f t="shared" si="129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3000</v>
      </c>
      <c r="E3564" s="8">
        <v>3046</v>
      </c>
      <c r="F3564" t="s">
        <v>8218</v>
      </c>
      <c r="G3564" t="s">
        <v>8224</v>
      </c>
      <c r="H3564" t="s">
        <v>8246</v>
      </c>
      <c r="I3564">
        <v>1411771384</v>
      </c>
      <c r="J3564">
        <v>1409179384</v>
      </c>
      <c r="K3564" t="b">
        <v>0</v>
      </c>
      <c r="L3564">
        <v>57</v>
      </c>
      <c r="M3564" t="b">
        <v>1</v>
      </c>
      <c r="N3564" t="s">
        <v>8269</v>
      </c>
      <c r="O3564">
        <f>ROUND(E3564/D3564*100,0)</f>
        <v>102</v>
      </c>
      <c r="P3564">
        <f>IFERROR(ROUND(E3564/L3564,2),"N/A")</f>
        <v>53.44</v>
      </c>
      <c r="Q3564" s="10" t="s">
        <v>8315</v>
      </c>
      <c r="R3564" t="s">
        <v>8316</v>
      </c>
      <c r="S3564" s="15">
        <f t="shared" si="128"/>
        <v>41878.946574074071</v>
      </c>
      <c r="T3564">
        <f t="shared" si="129"/>
        <v>2014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3000</v>
      </c>
      <c r="E3565" s="8">
        <v>3383</v>
      </c>
      <c r="F3565" t="s">
        <v>8218</v>
      </c>
      <c r="G3565" t="s">
        <v>8223</v>
      </c>
      <c r="H3565" t="s">
        <v>8245</v>
      </c>
      <c r="I3565">
        <v>1475664834</v>
      </c>
      <c r="J3565">
        <v>1473850434</v>
      </c>
      <c r="K3565" t="b">
        <v>0</v>
      </c>
      <c r="L3565">
        <v>34</v>
      </c>
      <c r="M3565" t="b">
        <v>1</v>
      </c>
      <c r="N3565" t="s">
        <v>8269</v>
      </c>
      <c r="O3565">
        <f>ROUND(E3565/D3565*100,0)</f>
        <v>113</v>
      </c>
      <c r="P3565">
        <f>IFERROR(ROUND(E3565/L3565,2),"N/A")</f>
        <v>99.5</v>
      </c>
      <c r="Q3565" s="10" t="s">
        <v>8315</v>
      </c>
      <c r="R3565" t="s">
        <v>8316</v>
      </c>
      <c r="S3565" s="15">
        <f t="shared" si="128"/>
        <v>42627.454097222217</v>
      </c>
      <c r="T3565">
        <f t="shared" si="129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3000</v>
      </c>
      <c r="E3566" s="8">
        <v>4176</v>
      </c>
      <c r="F3566" t="s">
        <v>8218</v>
      </c>
      <c r="G3566" t="s">
        <v>8223</v>
      </c>
      <c r="H3566" t="s">
        <v>8245</v>
      </c>
      <c r="I3566">
        <v>1402901940</v>
      </c>
      <c r="J3566">
        <v>1399998418</v>
      </c>
      <c r="K3566" t="b">
        <v>0</v>
      </c>
      <c r="L3566">
        <v>67</v>
      </c>
      <c r="M3566" t="b">
        <v>1</v>
      </c>
      <c r="N3566" t="s">
        <v>8269</v>
      </c>
      <c r="O3566">
        <f>ROUND(E3566/D3566*100,0)</f>
        <v>139</v>
      </c>
      <c r="P3566">
        <f>IFERROR(ROUND(E3566/L3566,2),"N/A")</f>
        <v>62.33</v>
      </c>
      <c r="Q3566" s="10" t="s">
        <v>8315</v>
      </c>
      <c r="R3566" t="s">
        <v>8316</v>
      </c>
      <c r="S3566" s="15">
        <f t="shared" si="128"/>
        <v>41772.685393518521</v>
      </c>
      <c r="T3566">
        <f t="shared" si="129"/>
        <v>2014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3000</v>
      </c>
      <c r="E3567" s="8">
        <v>3275</v>
      </c>
      <c r="F3567" t="s">
        <v>8218</v>
      </c>
      <c r="G3567" t="s">
        <v>8224</v>
      </c>
      <c r="H3567" t="s">
        <v>8246</v>
      </c>
      <c r="I3567">
        <v>1407524004</v>
      </c>
      <c r="J3567">
        <v>1404932004</v>
      </c>
      <c r="K3567" t="b">
        <v>0</v>
      </c>
      <c r="L3567">
        <v>39</v>
      </c>
      <c r="M3567" t="b">
        <v>1</v>
      </c>
      <c r="N3567" t="s">
        <v>8269</v>
      </c>
      <c r="O3567">
        <f>ROUND(E3567/D3567*100,0)</f>
        <v>109</v>
      </c>
      <c r="P3567">
        <f>IFERROR(ROUND(E3567/L3567,2),"N/A")</f>
        <v>83.97</v>
      </c>
      <c r="Q3567" s="10" t="s">
        <v>8315</v>
      </c>
      <c r="R3567" t="s">
        <v>8316</v>
      </c>
      <c r="S3567" s="15">
        <f t="shared" si="128"/>
        <v>41829.787083333329</v>
      </c>
      <c r="T3567">
        <f t="shared" si="129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3000</v>
      </c>
      <c r="E3568" s="8">
        <v>3550</v>
      </c>
      <c r="F3568" t="s">
        <v>8218</v>
      </c>
      <c r="G3568" t="s">
        <v>8223</v>
      </c>
      <c r="H3568" t="s">
        <v>8245</v>
      </c>
      <c r="I3568">
        <v>1434925500</v>
      </c>
      <c r="J3568">
        <v>1432410639</v>
      </c>
      <c r="K3568" t="b">
        <v>0</v>
      </c>
      <c r="L3568">
        <v>62</v>
      </c>
      <c r="M3568" t="b">
        <v>1</v>
      </c>
      <c r="N3568" t="s">
        <v>8269</v>
      </c>
      <c r="O3568">
        <f>ROUND(E3568/D3568*100,0)</f>
        <v>118</v>
      </c>
      <c r="P3568">
        <f>IFERROR(ROUND(E3568/L3568,2),"N/A")</f>
        <v>57.26</v>
      </c>
      <c r="Q3568" s="10" t="s">
        <v>8315</v>
      </c>
      <c r="R3568" t="s">
        <v>8316</v>
      </c>
      <c r="S3568" s="15">
        <f t="shared" si="128"/>
        <v>42147.826840277776</v>
      </c>
      <c r="T3568">
        <f t="shared" si="129"/>
        <v>2015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3000</v>
      </c>
      <c r="E3569" s="8">
        <v>3275</v>
      </c>
      <c r="F3569" t="s">
        <v>8218</v>
      </c>
      <c r="G3569" t="s">
        <v>8224</v>
      </c>
      <c r="H3569" t="s">
        <v>8246</v>
      </c>
      <c r="I3569">
        <v>1468191540</v>
      </c>
      <c r="J3569">
        <v>1464958484</v>
      </c>
      <c r="K3569" t="b">
        <v>0</v>
      </c>
      <c r="L3569">
        <v>21</v>
      </c>
      <c r="M3569" t="b">
        <v>1</v>
      </c>
      <c r="N3569" t="s">
        <v>8269</v>
      </c>
      <c r="O3569">
        <f>ROUND(E3569/D3569*100,0)</f>
        <v>109</v>
      </c>
      <c r="P3569">
        <f>IFERROR(ROUND(E3569/L3569,2),"N/A")</f>
        <v>155.94999999999999</v>
      </c>
      <c r="Q3569" s="10" t="s">
        <v>8315</v>
      </c>
      <c r="R3569" t="s">
        <v>8316</v>
      </c>
      <c r="S3569" s="15">
        <f t="shared" si="128"/>
        <v>42524.53800925926</v>
      </c>
      <c r="T3569">
        <f t="shared" si="129"/>
        <v>2016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3000</v>
      </c>
      <c r="E3570" s="8">
        <v>4580</v>
      </c>
      <c r="F3570" t="s">
        <v>8218</v>
      </c>
      <c r="G3570" t="s">
        <v>8224</v>
      </c>
      <c r="H3570" t="s">
        <v>8246</v>
      </c>
      <c r="I3570">
        <v>1427414400</v>
      </c>
      <c r="J3570">
        <v>1422656201</v>
      </c>
      <c r="K3570" t="b">
        <v>0</v>
      </c>
      <c r="L3570">
        <v>65</v>
      </c>
      <c r="M3570" t="b">
        <v>1</v>
      </c>
      <c r="N3570" t="s">
        <v>8269</v>
      </c>
      <c r="O3570">
        <f>ROUND(E3570/D3570*100,0)</f>
        <v>153</v>
      </c>
      <c r="P3570">
        <f>IFERROR(ROUND(E3570/L3570,2),"N/A")</f>
        <v>70.459999999999994</v>
      </c>
      <c r="Q3570" s="10" t="s">
        <v>8315</v>
      </c>
      <c r="R3570" t="s">
        <v>8316</v>
      </c>
      <c r="S3570" s="15">
        <f t="shared" si="128"/>
        <v>42034.928252314814</v>
      </c>
      <c r="T3570">
        <f t="shared" si="129"/>
        <v>2015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3000</v>
      </c>
      <c r="E3571" s="8">
        <v>3271</v>
      </c>
      <c r="F3571" t="s">
        <v>8218</v>
      </c>
      <c r="G3571" t="s">
        <v>8224</v>
      </c>
      <c r="H3571" t="s">
        <v>8246</v>
      </c>
      <c r="I3571">
        <v>1434624067</v>
      </c>
      <c r="J3571">
        <v>1432032067</v>
      </c>
      <c r="K3571" t="b">
        <v>0</v>
      </c>
      <c r="L3571">
        <v>57</v>
      </c>
      <c r="M3571" t="b">
        <v>1</v>
      </c>
      <c r="N3571" t="s">
        <v>8269</v>
      </c>
      <c r="O3571">
        <f>ROUND(E3571/D3571*100,0)</f>
        <v>109</v>
      </c>
      <c r="P3571">
        <f>IFERROR(ROUND(E3571/L3571,2),"N/A")</f>
        <v>57.39</v>
      </c>
      <c r="Q3571" s="10" t="s">
        <v>8315</v>
      </c>
      <c r="R3571" t="s">
        <v>8316</v>
      </c>
      <c r="S3571" s="15">
        <f t="shared" si="128"/>
        <v>42143.445219907408</v>
      </c>
      <c r="T3571">
        <f t="shared" si="129"/>
        <v>2015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3000</v>
      </c>
      <c r="E3572" s="8">
        <v>25</v>
      </c>
      <c r="F3572" t="s">
        <v>8220</v>
      </c>
      <c r="G3572" t="s">
        <v>8223</v>
      </c>
      <c r="H3572" t="s">
        <v>8245</v>
      </c>
      <c r="I3572">
        <v>1450554599</v>
      </c>
      <c r="J3572">
        <v>1447098599</v>
      </c>
      <c r="K3572" t="b">
        <v>0</v>
      </c>
      <c r="L3572">
        <v>1</v>
      </c>
      <c r="M3572" t="b">
        <v>0</v>
      </c>
      <c r="N3572" t="s">
        <v>8269</v>
      </c>
      <c r="O3572">
        <f>ROUND(E3572/D3572*100,0)</f>
        <v>1</v>
      </c>
      <c r="P3572">
        <f>IFERROR(ROUND(E3572/L3572,2),"N/A")</f>
        <v>25</v>
      </c>
      <c r="Q3572" s="10" t="s">
        <v>8315</v>
      </c>
      <c r="R3572" t="s">
        <v>8316</v>
      </c>
      <c r="S3572" s="15">
        <f t="shared" si="128"/>
        <v>42317.826377314821</v>
      </c>
      <c r="T3572">
        <f t="shared" si="129"/>
        <v>2015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3000</v>
      </c>
      <c r="E3573" s="8">
        <v>1465</v>
      </c>
      <c r="F3573" t="s">
        <v>8220</v>
      </c>
      <c r="G3573" t="s">
        <v>8224</v>
      </c>
      <c r="H3573" t="s">
        <v>8246</v>
      </c>
      <c r="I3573">
        <v>1479125642</v>
      </c>
      <c r="J3573">
        <v>1476962042</v>
      </c>
      <c r="K3573" t="b">
        <v>0</v>
      </c>
      <c r="L3573">
        <v>31</v>
      </c>
      <c r="M3573" t="b">
        <v>0</v>
      </c>
      <c r="N3573" t="s">
        <v>8269</v>
      </c>
      <c r="O3573">
        <f>ROUND(E3573/D3573*100,0)</f>
        <v>49</v>
      </c>
      <c r="P3573">
        <f>IFERROR(ROUND(E3573/L3573,2),"N/A")</f>
        <v>47.26</v>
      </c>
      <c r="Q3573" s="10" t="s">
        <v>8315</v>
      </c>
      <c r="R3573" t="s">
        <v>8316</v>
      </c>
      <c r="S3573" s="15">
        <f t="shared" si="128"/>
        <v>42663.468078703707</v>
      </c>
      <c r="T3573">
        <f t="shared" si="129"/>
        <v>2016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3000</v>
      </c>
      <c r="E3574" s="8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>
        <f>ROUND(E3574/D3574*100,0)</f>
        <v>0</v>
      </c>
      <c r="P3574" t="str">
        <f>IFERROR(ROUND(E3574/L3574,2),"N/A")</f>
        <v>N/A</v>
      </c>
      <c r="Q3574" s="10" t="s">
        <v>8315</v>
      </c>
      <c r="R3574" t="s">
        <v>8316</v>
      </c>
      <c r="S3574" s="15">
        <f t="shared" si="128"/>
        <v>41926.542303240742</v>
      </c>
      <c r="T3574">
        <f t="shared" si="129"/>
        <v>2014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1315</v>
      </c>
      <c r="F3575" t="s">
        <v>8220</v>
      </c>
      <c r="G3575" t="s">
        <v>8224</v>
      </c>
      <c r="H3575" t="s">
        <v>8246</v>
      </c>
      <c r="I3575">
        <v>1443973546</v>
      </c>
      <c r="J3575">
        <v>1438789546</v>
      </c>
      <c r="K3575" t="b">
        <v>0</v>
      </c>
      <c r="L3575">
        <v>23</v>
      </c>
      <c r="M3575" t="b">
        <v>0</v>
      </c>
      <c r="N3575" t="s">
        <v>8269</v>
      </c>
      <c r="O3575">
        <f>ROUND(E3575/D3575*100,0)</f>
        <v>44</v>
      </c>
      <c r="P3575">
        <f>IFERROR(ROUND(E3575/L3575,2),"N/A")</f>
        <v>57.17</v>
      </c>
      <c r="Q3575" s="10" t="s">
        <v>8315</v>
      </c>
      <c r="R3575" t="s">
        <v>8316</v>
      </c>
      <c r="S3575" s="15">
        <f t="shared" si="128"/>
        <v>42221.656782407401</v>
      </c>
      <c r="T3575">
        <f t="shared" si="129"/>
        <v>2015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3000</v>
      </c>
      <c r="E3576" s="8">
        <v>101</v>
      </c>
      <c r="F3576" t="s">
        <v>8220</v>
      </c>
      <c r="G3576" t="s">
        <v>8223</v>
      </c>
      <c r="H3576" t="s">
        <v>8245</v>
      </c>
      <c r="I3576">
        <v>1475378744</v>
      </c>
      <c r="J3576">
        <v>1472786744</v>
      </c>
      <c r="K3576" t="b">
        <v>0</v>
      </c>
      <c r="L3576">
        <v>2</v>
      </c>
      <c r="M3576" t="b">
        <v>0</v>
      </c>
      <c r="N3576" t="s">
        <v>8269</v>
      </c>
      <c r="O3576">
        <f>ROUND(E3576/D3576*100,0)</f>
        <v>3</v>
      </c>
      <c r="P3576">
        <f>IFERROR(ROUND(E3576/L3576,2),"N/A")</f>
        <v>50.5</v>
      </c>
      <c r="Q3576" s="10" t="s">
        <v>8315</v>
      </c>
      <c r="R3576" t="s">
        <v>8316</v>
      </c>
      <c r="S3576" s="15">
        <f t="shared" si="128"/>
        <v>42615.142870370371</v>
      </c>
      <c r="T3576">
        <f t="shared" si="129"/>
        <v>2016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3000</v>
      </c>
      <c r="E3577" s="8">
        <v>45</v>
      </c>
      <c r="F3577" t="s">
        <v>8220</v>
      </c>
      <c r="G3577" t="s">
        <v>8223</v>
      </c>
      <c r="H3577" t="s">
        <v>8245</v>
      </c>
      <c r="I3577">
        <v>1451852256</v>
      </c>
      <c r="J3577">
        <v>1449260256</v>
      </c>
      <c r="K3577" t="b">
        <v>0</v>
      </c>
      <c r="L3577">
        <v>4</v>
      </c>
      <c r="M3577" t="b">
        <v>0</v>
      </c>
      <c r="N3577" t="s">
        <v>8269</v>
      </c>
      <c r="O3577">
        <f>ROUND(E3577/D3577*100,0)</f>
        <v>2</v>
      </c>
      <c r="P3577">
        <f>IFERROR(ROUND(E3577/L3577,2),"N/A")</f>
        <v>11.25</v>
      </c>
      <c r="Q3577" s="10" t="s">
        <v>8315</v>
      </c>
      <c r="R3577" t="s">
        <v>8316</v>
      </c>
      <c r="S3577" s="15">
        <f t="shared" si="128"/>
        <v>42342.845555555556</v>
      </c>
      <c r="T3577">
        <f t="shared" si="129"/>
        <v>2015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3000</v>
      </c>
      <c r="E3578" s="8">
        <v>0</v>
      </c>
      <c r="F3578" t="s">
        <v>8220</v>
      </c>
      <c r="G3578" t="s">
        <v>8223</v>
      </c>
      <c r="H3578" t="s">
        <v>8245</v>
      </c>
      <c r="I3578">
        <v>1447009181</v>
      </c>
      <c r="J3578">
        <v>1444413581</v>
      </c>
      <c r="K3578" t="b">
        <v>0</v>
      </c>
      <c r="L3578">
        <v>0</v>
      </c>
      <c r="M3578" t="b">
        <v>0</v>
      </c>
      <c r="N3578" t="s">
        <v>8269</v>
      </c>
      <c r="O3578">
        <f>ROUND(E3578/D3578*100,0)</f>
        <v>0</v>
      </c>
      <c r="P3578" t="str">
        <f>IFERROR(ROUND(E3578/L3578,2),"N/A")</f>
        <v>N/A</v>
      </c>
      <c r="Q3578" s="10" t="s">
        <v>8315</v>
      </c>
      <c r="R3578" t="s">
        <v>8316</v>
      </c>
      <c r="S3578" s="15">
        <f t="shared" si="128"/>
        <v>42286.749780092592</v>
      </c>
      <c r="T3578">
        <f t="shared" si="129"/>
        <v>2015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3000</v>
      </c>
      <c r="E3579" s="8">
        <v>497</v>
      </c>
      <c r="F3579" t="s">
        <v>8220</v>
      </c>
      <c r="G3579" t="s">
        <v>8223</v>
      </c>
      <c r="H3579" t="s">
        <v>8245</v>
      </c>
      <c r="I3579">
        <v>1416499440</v>
      </c>
      <c r="J3579">
        <v>1415341464</v>
      </c>
      <c r="K3579" t="b">
        <v>0</v>
      </c>
      <c r="L3579">
        <v>17</v>
      </c>
      <c r="M3579" t="b">
        <v>0</v>
      </c>
      <c r="N3579" t="s">
        <v>8269</v>
      </c>
      <c r="O3579">
        <f>ROUND(E3579/D3579*100,0)</f>
        <v>17</v>
      </c>
      <c r="P3579">
        <f>IFERROR(ROUND(E3579/L3579,2),"N/A")</f>
        <v>29.24</v>
      </c>
      <c r="Q3579" s="10" t="s">
        <v>8315</v>
      </c>
      <c r="R3579" t="s">
        <v>8316</v>
      </c>
      <c r="S3579" s="15">
        <f t="shared" si="128"/>
        <v>41950.26694444444</v>
      </c>
      <c r="T3579">
        <f t="shared" si="129"/>
        <v>2014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3000</v>
      </c>
      <c r="E3580" s="8">
        <v>0</v>
      </c>
      <c r="F3580" t="s">
        <v>8220</v>
      </c>
      <c r="G3580" t="s">
        <v>8224</v>
      </c>
      <c r="H3580" t="s">
        <v>8246</v>
      </c>
      <c r="I3580">
        <v>1428222221</v>
      </c>
      <c r="J3580">
        <v>1425633821</v>
      </c>
      <c r="K3580" t="b">
        <v>0</v>
      </c>
      <c r="L3580">
        <v>0</v>
      </c>
      <c r="M3580" t="b">
        <v>0</v>
      </c>
      <c r="N3580" t="s">
        <v>8269</v>
      </c>
      <c r="O3580">
        <f>ROUND(E3580/D3580*100,0)</f>
        <v>0</v>
      </c>
      <c r="P3580" t="str">
        <f>IFERROR(ROUND(E3580/L3580,2),"N/A")</f>
        <v>N/A</v>
      </c>
      <c r="Q3580" s="10" t="s">
        <v>8315</v>
      </c>
      <c r="R3580" t="s">
        <v>8316</v>
      </c>
      <c r="S3580" s="15">
        <f t="shared" si="128"/>
        <v>42069.391446759255</v>
      </c>
      <c r="T3580">
        <f t="shared" si="129"/>
        <v>2015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3000</v>
      </c>
      <c r="E3581" s="8">
        <v>40</v>
      </c>
      <c r="F3581" t="s">
        <v>8220</v>
      </c>
      <c r="G3581" t="s">
        <v>8223</v>
      </c>
      <c r="H3581" t="s">
        <v>8245</v>
      </c>
      <c r="I3581">
        <v>1413832985</v>
      </c>
      <c r="J3581">
        <v>1408648985</v>
      </c>
      <c r="K3581" t="b">
        <v>0</v>
      </c>
      <c r="L3581">
        <v>2</v>
      </c>
      <c r="M3581" t="b">
        <v>0</v>
      </c>
      <c r="N3581" t="s">
        <v>8269</v>
      </c>
      <c r="O3581">
        <f>ROUND(E3581/D3581*100,0)</f>
        <v>1</v>
      </c>
      <c r="P3581">
        <f>IFERROR(ROUND(E3581/L3581,2),"N/A")</f>
        <v>20</v>
      </c>
      <c r="Q3581" s="10" t="s">
        <v>8315</v>
      </c>
      <c r="R3581" t="s">
        <v>8316</v>
      </c>
      <c r="S3581" s="15">
        <f t="shared" si="128"/>
        <v>41872.807696759257</v>
      </c>
      <c r="T3581">
        <f t="shared" si="129"/>
        <v>2014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3000</v>
      </c>
      <c r="E3582" s="8">
        <v>215</v>
      </c>
      <c r="F3582" t="s">
        <v>8220</v>
      </c>
      <c r="G3582" t="s">
        <v>8223</v>
      </c>
      <c r="H3582" t="s">
        <v>8245</v>
      </c>
      <c r="I3582">
        <v>1487811600</v>
      </c>
      <c r="J3582">
        <v>1486077481</v>
      </c>
      <c r="K3582" t="b">
        <v>0</v>
      </c>
      <c r="L3582">
        <v>7</v>
      </c>
      <c r="M3582" t="b">
        <v>0</v>
      </c>
      <c r="N3582" t="s">
        <v>8269</v>
      </c>
      <c r="O3582">
        <f>ROUND(E3582/D3582*100,0)</f>
        <v>7</v>
      </c>
      <c r="P3582">
        <f>IFERROR(ROUND(E3582/L3582,2),"N/A")</f>
        <v>30.71</v>
      </c>
      <c r="Q3582" s="10" t="s">
        <v>8315</v>
      </c>
      <c r="R3582" t="s">
        <v>8316</v>
      </c>
      <c r="S3582" s="15">
        <f t="shared" si="128"/>
        <v>42768.97084490741</v>
      </c>
      <c r="T3582">
        <f t="shared" si="129"/>
        <v>2017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3000</v>
      </c>
      <c r="E3583" s="8">
        <v>1126</v>
      </c>
      <c r="F3583" t="s">
        <v>8220</v>
      </c>
      <c r="G3583" t="s">
        <v>8223</v>
      </c>
      <c r="H3583" t="s">
        <v>8245</v>
      </c>
      <c r="I3583">
        <v>1413234316</v>
      </c>
      <c r="J3583">
        <v>1408050316</v>
      </c>
      <c r="K3583" t="b">
        <v>0</v>
      </c>
      <c r="L3583">
        <v>13</v>
      </c>
      <c r="M3583" t="b">
        <v>0</v>
      </c>
      <c r="N3583" t="s">
        <v>8269</v>
      </c>
      <c r="O3583">
        <f>ROUND(E3583/D3583*100,0)</f>
        <v>38</v>
      </c>
      <c r="P3583">
        <f>IFERROR(ROUND(E3583/L3583,2),"N/A")</f>
        <v>86.62</v>
      </c>
      <c r="Q3583" s="10" t="s">
        <v>8315</v>
      </c>
      <c r="R3583" t="s">
        <v>8316</v>
      </c>
      <c r="S3583" s="15">
        <f t="shared" si="128"/>
        <v>41865.878657407404</v>
      </c>
      <c r="T3583">
        <f t="shared" si="129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3000</v>
      </c>
      <c r="E3584" s="8">
        <v>5</v>
      </c>
      <c r="F3584" t="s">
        <v>8220</v>
      </c>
      <c r="G3584" t="s">
        <v>8223</v>
      </c>
      <c r="H3584" t="s">
        <v>8245</v>
      </c>
      <c r="I3584">
        <v>1466375521</v>
      </c>
      <c r="J3584">
        <v>1463783521</v>
      </c>
      <c r="K3584" t="b">
        <v>0</v>
      </c>
      <c r="L3584">
        <v>1</v>
      </c>
      <c r="M3584" t="b">
        <v>0</v>
      </c>
      <c r="N3584" t="s">
        <v>8269</v>
      </c>
      <c r="O3584">
        <f>ROUND(E3584/D3584*100,0)</f>
        <v>0</v>
      </c>
      <c r="P3584">
        <f>IFERROR(ROUND(E3584/L3584,2),"N/A")</f>
        <v>5</v>
      </c>
      <c r="Q3584" s="10" t="s">
        <v>8315</v>
      </c>
      <c r="R3584" t="s">
        <v>8316</v>
      </c>
      <c r="S3584" s="15">
        <f t="shared" si="128"/>
        <v>42510.938900462963</v>
      </c>
      <c r="T3584">
        <f t="shared" si="129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0</v>
      </c>
      <c r="F3585" t="s">
        <v>8220</v>
      </c>
      <c r="G3585" t="s">
        <v>8223</v>
      </c>
      <c r="H3585" t="s">
        <v>8245</v>
      </c>
      <c r="I3585">
        <v>1465930440</v>
      </c>
      <c r="J3585">
        <v>1463849116</v>
      </c>
      <c r="K3585" t="b">
        <v>0</v>
      </c>
      <c r="L3585">
        <v>0</v>
      </c>
      <c r="M3585" t="b">
        <v>0</v>
      </c>
      <c r="N3585" t="s">
        <v>8269</v>
      </c>
      <c r="O3585">
        <f>ROUND(E3585/D3585*100,0)</f>
        <v>0</v>
      </c>
      <c r="P3585" t="str">
        <f>IFERROR(ROUND(E3585/L3585,2),"N/A")</f>
        <v>N/A</v>
      </c>
      <c r="Q3585" s="10" t="s">
        <v>8315</v>
      </c>
      <c r="R3585" t="s">
        <v>8316</v>
      </c>
      <c r="S3585" s="15">
        <f t="shared" si="128"/>
        <v>42511.698101851856</v>
      </c>
      <c r="T3585">
        <f t="shared" si="129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10</v>
      </c>
      <c r="F3586" t="s">
        <v>8220</v>
      </c>
      <c r="G3586" t="s">
        <v>8236</v>
      </c>
      <c r="H3586" t="s">
        <v>8248</v>
      </c>
      <c r="I3586">
        <v>1476008906</v>
      </c>
      <c r="J3586">
        <v>1473416906</v>
      </c>
      <c r="K3586" t="b">
        <v>0</v>
      </c>
      <c r="L3586">
        <v>1</v>
      </c>
      <c r="M3586" t="b">
        <v>0</v>
      </c>
      <c r="N3586" t="s">
        <v>8269</v>
      </c>
      <c r="O3586">
        <f>ROUND(E3586/D3586*100,0)</f>
        <v>0</v>
      </c>
      <c r="P3586">
        <f>IFERROR(ROUND(E3586/L3586,2),"N/A")</f>
        <v>10</v>
      </c>
      <c r="Q3586" s="10" t="s">
        <v>8315</v>
      </c>
      <c r="R3586" t="s">
        <v>8316</v>
      </c>
      <c r="S3586" s="15">
        <f t="shared" si="128"/>
        <v>42622.436412037037</v>
      </c>
      <c r="T3586">
        <f t="shared" si="129"/>
        <v>2016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3000</v>
      </c>
      <c r="E3587" s="8">
        <v>641</v>
      </c>
      <c r="F3587" t="s">
        <v>8220</v>
      </c>
      <c r="G3587" t="s">
        <v>8225</v>
      </c>
      <c r="H3587" t="s">
        <v>8247</v>
      </c>
      <c r="I3587">
        <v>1477550434</v>
      </c>
      <c r="J3587">
        <v>1474958434</v>
      </c>
      <c r="K3587" t="b">
        <v>0</v>
      </c>
      <c r="L3587">
        <v>14</v>
      </c>
      <c r="M3587" t="b">
        <v>0</v>
      </c>
      <c r="N3587" t="s">
        <v>8269</v>
      </c>
      <c r="O3587">
        <f>ROUND(E3587/D3587*100,0)</f>
        <v>21</v>
      </c>
      <c r="P3587">
        <f>IFERROR(ROUND(E3587/L3587,2),"N/A")</f>
        <v>45.79</v>
      </c>
      <c r="Q3587" s="10" t="s">
        <v>8315</v>
      </c>
      <c r="R3587" t="s">
        <v>8316</v>
      </c>
      <c r="S3587" s="15">
        <f t="shared" ref="S3587:S3650" si="130">(((J3587/60)/60)/24)+DATE(1970,1,1)</f>
        <v>42640.278171296297</v>
      </c>
      <c r="T3587">
        <f t="shared" ref="T3587:T3650" si="131">YEAR(S3587)</f>
        <v>2016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3000</v>
      </c>
      <c r="E3588" s="8">
        <v>59</v>
      </c>
      <c r="F3588" t="s">
        <v>8220</v>
      </c>
      <c r="G3588" t="s">
        <v>8223</v>
      </c>
      <c r="H3588" t="s">
        <v>8245</v>
      </c>
      <c r="I3588">
        <v>1488517200</v>
      </c>
      <c r="J3588">
        <v>1485909937</v>
      </c>
      <c r="K3588" t="b">
        <v>0</v>
      </c>
      <c r="L3588">
        <v>1</v>
      </c>
      <c r="M3588" t="b">
        <v>0</v>
      </c>
      <c r="N3588" t="s">
        <v>8269</v>
      </c>
      <c r="O3588">
        <f>ROUND(E3588/D3588*100,0)</f>
        <v>2</v>
      </c>
      <c r="P3588">
        <f>IFERROR(ROUND(E3588/L3588,2),"N/A")</f>
        <v>59</v>
      </c>
      <c r="Q3588" s="10" t="s">
        <v>8315</v>
      </c>
      <c r="R3588" t="s">
        <v>8316</v>
      </c>
      <c r="S3588" s="15">
        <f t="shared" si="130"/>
        <v>42767.031678240746</v>
      </c>
      <c r="T3588">
        <f t="shared" si="131"/>
        <v>2017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3000</v>
      </c>
      <c r="E3589" s="8">
        <v>94</v>
      </c>
      <c r="F3589" t="s">
        <v>8220</v>
      </c>
      <c r="G3589" t="s">
        <v>8223</v>
      </c>
      <c r="H3589" t="s">
        <v>8245</v>
      </c>
      <c r="I3589">
        <v>1424747740</v>
      </c>
      <c r="J3589">
        <v>1422155740</v>
      </c>
      <c r="K3589" t="b">
        <v>0</v>
      </c>
      <c r="L3589">
        <v>6</v>
      </c>
      <c r="M3589" t="b">
        <v>0</v>
      </c>
      <c r="N3589" t="s">
        <v>8269</v>
      </c>
      <c r="O3589">
        <f>ROUND(E3589/D3589*100,0)</f>
        <v>3</v>
      </c>
      <c r="P3589">
        <f>IFERROR(ROUND(E3589/L3589,2),"N/A")</f>
        <v>15.67</v>
      </c>
      <c r="Q3589" s="10" t="s">
        <v>8315</v>
      </c>
      <c r="R3589" t="s">
        <v>8316</v>
      </c>
      <c r="S3589" s="15">
        <f t="shared" si="130"/>
        <v>42029.135879629626</v>
      </c>
      <c r="T3589">
        <f t="shared" si="131"/>
        <v>2015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3100</v>
      </c>
      <c r="E3590" s="8">
        <v>3395</v>
      </c>
      <c r="F3590" t="s">
        <v>8218</v>
      </c>
      <c r="G3590" t="s">
        <v>8223</v>
      </c>
      <c r="H3590" t="s">
        <v>8245</v>
      </c>
      <c r="I3590">
        <v>1440100976</v>
      </c>
      <c r="J3590">
        <v>1437508976</v>
      </c>
      <c r="K3590" t="b">
        <v>1</v>
      </c>
      <c r="L3590">
        <v>74</v>
      </c>
      <c r="M3590" t="b">
        <v>1</v>
      </c>
      <c r="N3590" t="s">
        <v>8269</v>
      </c>
      <c r="O3590">
        <f>ROUND(E3590/D3590*100,0)</f>
        <v>110</v>
      </c>
      <c r="P3590">
        <f>IFERROR(ROUND(E3590/L3590,2),"N/A")</f>
        <v>45.88</v>
      </c>
      <c r="Q3590" s="10" t="s">
        <v>8315</v>
      </c>
      <c r="R3590" t="s">
        <v>8316</v>
      </c>
      <c r="S3590" s="15">
        <f t="shared" si="130"/>
        <v>42206.835370370376</v>
      </c>
      <c r="T3590">
        <f t="shared" si="131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3200</v>
      </c>
      <c r="E3591" s="8">
        <v>3205</v>
      </c>
      <c r="F3591" t="s">
        <v>8218</v>
      </c>
      <c r="G3591" t="s">
        <v>8223</v>
      </c>
      <c r="H3591" t="s">
        <v>8245</v>
      </c>
      <c r="I3591">
        <v>1409500078</v>
      </c>
      <c r="J3591">
        <v>1406908078</v>
      </c>
      <c r="K3591" t="b">
        <v>0</v>
      </c>
      <c r="L3591">
        <v>43</v>
      </c>
      <c r="M3591" t="b">
        <v>1</v>
      </c>
      <c r="N3591" t="s">
        <v>8269</v>
      </c>
      <c r="O3591">
        <f>ROUND(E3591/D3591*100,0)</f>
        <v>100</v>
      </c>
      <c r="P3591">
        <f>IFERROR(ROUND(E3591/L3591,2),"N/A")</f>
        <v>74.53</v>
      </c>
      <c r="Q3591" s="10" t="s">
        <v>8315</v>
      </c>
      <c r="R3591" t="s">
        <v>8316</v>
      </c>
      <c r="S3591" s="15">
        <f t="shared" si="130"/>
        <v>41852.658310185187</v>
      </c>
      <c r="T3591">
        <f t="shared" si="131"/>
        <v>2014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3200</v>
      </c>
      <c r="E3592" s="8">
        <v>3270</v>
      </c>
      <c r="F3592" t="s">
        <v>8218</v>
      </c>
      <c r="G3592" t="s">
        <v>8224</v>
      </c>
      <c r="H3592" t="s">
        <v>8246</v>
      </c>
      <c r="I3592">
        <v>1410901200</v>
      </c>
      <c r="J3592">
        <v>1408313438</v>
      </c>
      <c r="K3592" t="b">
        <v>1</v>
      </c>
      <c r="L3592">
        <v>70</v>
      </c>
      <c r="M3592" t="b">
        <v>1</v>
      </c>
      <c r="N3592" t="s">
        <v>8269</v>
      </c>
      <c r="O3592">
        <f>ROUND(E3592/D3592*100,0)</f>
        <v>102</v>
      </c>
      <c r="P3592">
        <f>IFERROR(ROUND(E3592/L3592,2),"N/A")</f>
        <v>46.71</v>
      </c>
      <c r="Q3592" s="10" t="s">
        <v>8315</v>
      </c>
      <c r="R3592" t="s">
        <v>8316</v>
      </c>
      <c r="S3592" s="15">
        <f t="shared" si="130"/>
        <v>41868.924050925925</v>
      </c>
      <c r="T3592">
        <f t="shared" si="131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3200</v>
      </c>
      <c r="E3593" s="8">
        <v>3470</v>
      </c>
      <c r="F3593" t="s">
        <v>8218</v>
      </c>
      <c r="G3593" t="s">
        <v>8228</v>
      </c>
      <c r="H3593" t="s">
        <v>8250</v>
      </c>
      <c r="I3593">
        <v>1432694700</v>
      </c>
      <c r="J3593">
        <v>1429651266</v>
      </c>
      <c r="K3593" t="b">
        <v>0</v>
      </c>
      <c r="L3593">
        <v>74</v>
      </c>
      <c r="M3593" t="b">
        <v>1</v>
      </c>
      <c r="N3593" t="s">
        <v>8269</v>
      </c>
      <c r="O3593">
        <f>ROUND(E3593/D3593*100,0)</f>
        <v>108</v>
      </c>
      <c r="P3593">
        <f>IFERROR(ROUND(E3593/L3593,2),"N/A")</f>
        <v>46.89</v>
      </c>
      <c r="Q3593" s="10" t="s">
        <v>8315</v>
      </c>
      <c r="R3593" t="s">
        <v>8316</v>
      </c>
      <c r="S3593" s="15">
        <f t="shared" si="130"/>
        <v>42115.889652777783</v>
      </c>
      <c r="T3593">
        <f t="shared" si="131"/>
        <v>2015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3255</v>
      </c>
      <c r="E3594" s="8">
        <v>397</v>
      </c>
      <c r="F3594" t="s">
        <v>8220</v>
      </c>
      <c r="G3594" t="s">
        <v>8223</v>
      </c>
      <c r="H3594" t="s">
        <v>8245</v>
      </c>
      <c r="I3594">
        <v>1435441454</v>
      </c>
      <c r="J3594">
        <v>1432763054</v>
      </c>
      <c r="K3594" t="b">
        <v>0</v>
      </c>
      <c r="L3594">
        <v>5</v>
      </c>
      <c r="M3594" t="b">
        <v>0</v>
      </c>
      <c r="N3594" t="s">
        <v>8269</v>
      </c>
      <c r="O3594">
        <f>ROUND(E3594/D3594*100,0)</f>
        <v>12</v>
      </c>
      <c r="P3594">
        <f>IFERROR(ROUND(E3594/L3594,2),"N/A")</f>
        <v>79.400000000000006</v>
      </c>
      <c r="Q3594" s="10" t="s">
        <v>8315</v>
      </c>
      <c r="R3594" t="s">
        <v>8316</v>
      </c>
      <c r="S3594" s="15">
        <f t="shared" si="130"/>
        <v>42151.905717592599</v>
      </c>
      <c r="T3594">
        <f t="shared" si="131"/>
        <v>2015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3300</v>
      </c>
      <c r="E3595" s="8">
        <v>3902.5</v>
      </c>
      <c r="F3595" t="s">
        <v>8218</v>
      </c>
      <c r="G3595" t="s">
        <v>8224</v>
      </c>
      <c r="H3595" t="s">
        <v>8246</v>
      </c>
      <c r="I3595">
        <v>1438624800</v>
      </c>
      <c r="J3595">
        <v>1435133807</v>
      </c>
      <c r="K3595" t="b">
        <v>0</v>
      </c>
      <c r="L3595">
        <v>39</v>
      </c>
      <c r="M3595" t="b">
        <v>1</v>
      </c>
      <c r="N3595" t="s">
        <v>8269</v>
      </c>
      <c r="O3595">
        <f>ROUND(E3595/D3595*100,0)</f>
        <v>118</v>
      </c>
      <c r="P3595">
        <f>IFERROR(ROUND(E3595/L3595,2),"N/A")</f>
        <v>100.06</v>
      </c>
      <c r="Q3595" s="10" t="s">
        <v>8315</v>
      </c>
      <c r="R3595" t="s">
        <v>8316</v>
      </c>
      <c r="S3595" s="15">
        <f t="shared" si="130"/>
        <v>42179.344988425932</v>
      </c>
      <c r="T3595">
        <f t="shared" si="131"/>
        <v>2015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3300</v>
      </c>
      <c r="E3596" s="8">
        <v>3315</v>
      </c>
      <c r="F3596" t="s">
        <v>8218</v>
      </c>
      <c r="G3596" t="s">
        <v>8223</v>
      </c>
      <c r="H3596" t="s">
        <v>8245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O3596">
        <f>ROUND(E3596/D3596*100,0)</f>
        <v>100</v>
      </c>
      <c r="P3596">
        <f>IFERROR(ROUND(E3596/L3596,2),"N/A")</f>
        <v>67.650000000000006</v>
      </c>
      <c r="Q3596" s="10" t="s">
        <v>8315</v>
      </c>
      <c r="R3596" t="s">
        <v>8316</v>
      </c>
      <c r="S3596" s="15">
        <f t="shared" si="130"/>
        <v>42171.725416666668</v>
      </c>
      <c r="T3596">
        <f t="shared" si="131"/>
        <v>2015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3300</v>
      </c>
      <c r="E3597" s="8">
        <v>3350</v>
      </c>
      <c r="F3597" t="s">
        <v>8218</v>
      </c>
      <c r="G3597" t="s">
        <v>8223</v>
      </c>
      <c r="H3597" t="s">
        <v>8245</v>
      </c>
      <c r="I3597">
        <v>1466567700</v>
      </c>
      <c r="J3597">
        <v>1464653696</v>
      </c>
      <c r="K3597" t="b">
        <v>0</v>
      </c>
      <c r="L3597">
        <v>23</v>
      </c>
      <c r="M3597" t="b">
        <v>1</v>
      </c>
      <c r="N3597" t="s">
        <v>8269</v>
      </c>
      <c r="O3597">
        <f>ROUND(E3597/D3597*100,0)</f>
        <v>102</v>
      </c>
      <c r="P3597">
        <f>IFERROR(ROUND(E3597/L3597,2),"N/A")</f>
        <v>145.65</v>
      </c>
      <c r="Q3597" s="10" t="s">
        <v>8315</v>
      </c>
      <c r="R3597" t="s">
        <v>8316</v>
      </c>
      <c r="S3597" s="15">
        <f t="shared" si="130"/>
        <v>42521.010370370372</v>
      </c>
      <c r="T3597">
        <f t="shared" si="131"/>
        <v>2016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3300</v>
      </c>
      <c r="E3598" s="8">
        <v>3366</v>
      </c>
      <c r="F3598" t="s">
        <v>8218</v>
      </c>
      <c r="G3598" t="s">
        <v>8223</v>
      </c>
      <c r="H3598" t="s">
        <v>8245</v>
      </c>
      <c r="I3598">
        <v>1461823140</v>
      </c>
      <c r="J3598">
        <v>1459411371</v>
      </c>
      <c r="K3598" t="b">
        <v>0</v>
      </c>
      <c r="L3598">
        <v>34</v>
      </c>
      <c r="M3598" t="b">
        <v>1</v>
      </c>
      <c r="N3598" t="s">
        <v>8269</v>
      </c>
      <c r="O3598">
        <f>ROUND(E3598/D3598*100,0)</f>
        <v>102</v>
      </c>
      <c r="P3598">
        <f>IFERROR(ROUND(E3598/L3598,2),"N/A")</f>
        <v>99</v>
      </c>
      <c r="Q3598" s="10" t="s">
        <v>8315</v>
      </c>
      <c r="R3598" t="s">
        <v>8316</v>
      </c>
      <c r="S3598" s="15">
        <f t="shared" si="130"/>
        <v>42460.335312499999</v>
      </c>
      <c r="T3598">
        <f t="shared" si="131"/>
        <v>2016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3300</v>
      </c>
      <c r="E3599" s="8">
        <v>3449</v>
      </c>
      <c r="F3599" t="s">
        <v>8218</v>
      </c>
      <c r="G3599" t="s">
        <v>8223</v>
      </c>
      <c r="H3599" t="s">
        <v>8245</v>
      </c>
      <c r="I3599">
        <v>1435881006</v>
      </c>
      <c r="J3599">
        <v>1433980206</v>
      </c>
      <c r="K3599" t="b">
        <v>0</v>
      </c>
      <c r="L3599">
        <v>40</v>
      </c>
      <c r="M3599" t="b">
        <v>1</v>
      </c>
      <c r="N3599" t="s">
        <v>8269</v>
      </c>
      <c r="O3599">
        <f>ROUND(E3599/D3599*100,0)</f>
        <v>105</v>
      </c>
      <c r="P3599">
        <f>IFERROR(ROUND(E3599/L3599,2),"N/A")</f>
        <v>86.23</v>
      </c>
      <c r="Q3599" s="10" t="s">
        <v>8315</v>
      </c>
      <c r="R3599" t="s">
        <v>8316</v>
      </c>
      <c r="S3599" s="15">
        <f t="shared" si="130"/>
        <v>42165.993125000001</v>
      </c>
      <c r="T3599">
        <f t="shared" si="131"/>
        <v>2015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3350</v>
      </c>
      <c r="E3600" s="8">
        <v>3350</v>
      </c>
      <c r="F3600" t="s">
        <v>8218</v>
      </c>
      <c r="G3600" t="s">
        <v>8224</v>
      </c>
      <c r="H3600" t="s">
        <v>8246</v>
      </c>
      <c r="I3600">
        <v>1465750800</v>
      </c>
      <c r="J3600">
        <v>1463771421</v>
      </c>
      <c r="K3600" t="b">
        <v>0</v>
      </c>
      <c r="L3600">
        <v>28</v>
      </c>
      <c r="M3600" t="b">
        <v>1</v>
      </c>
      <c r="N3600" t="s">
        <v>8269</v>
      </c>
      <c r="O3600">
        <f>ROUND(E3600/D3600*100,0)</f>
        <v>100</v>
      </c>
      <c r="P3600">
        <f>IFERROR(ROUND(E3600/L3600,2),"N/A")</f>
        <v>119.64</v>
      </c>
      <c r="Q3600" s="10" t="s">
        <v>8315</v>
      </c>
      <c r="R3600" t="s">
        <v>8316</v>
      </c>
      <c r="S3600" s="15">
        <f t="shared" si="130"/>
        <v>42510.798854166671</v>
      </c>
      <c r="T3600">
        <f t="shared" si="131"/>
        <v>2016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3350</v>
      </c>
      <c r="E3601" s="8">
        <v>5358</v>
      </c>
      <c r="F3601" t="s">
        <v>8218</v>
      </c>
      <c r="G3601" t="s">
        <v>8223</v>
      </c>
      <c r="H3601" t="s">
        <v>8245</v>
      </c>
      <c r="I3601">
        <v>1404403381</v>
      </c>
      <c r="J3601">
        <v>1401811381</v>
      </c>
      <c r="K3601" t="b">
        <v>0</v>
      </c>
      <c r="L3601">
        <v>133</v>
      </c>
      <c r="M3601" t="b">
        <v>1</v>
      </c>
      <c r="N3601" t="s">
        <v>8269</v>
      </c>
      <c r="O3601">
        <f>ROUND(E3601/D3601*100,0)</f>
        <v>160</v>
      </c>
      <c r="P3601">
        <f>IFERROR(ROUND(E3601/L3601,2),"N/A")</f>
        <v>40.29</v>
      </c>
      <c r="Q3601" s="10" t="s">
        <v>8315</v>
      </c>
      <c r="R3601" t="s">
        <v>8316</v>
      </c>
      <c r="S3601" s="15">
        <f t="shared" si="130"/>
        <v>41793.668761574074</v>
      </c>
      <c r="T3601">
        <f t="shared" si="131"/>
        <v>2014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3400</v>
      </c>
      <c r="E3602" s="8">
        <v>4050</v>
      </c>
      <c r="F3602" t="s">
        <v>8218</v>
      </c>
      <c r="G3602" t="s">
        <v>8223</v>
      </c>
      <c r="H3602" t="s">
        <v>8245</v>
      </c>
      <c r="I3602">
        <v>1419181890</v>
      </c>
      <c r="J3602">
        <v>1416589890</v>
      </c>
      <c r="K3602" t="b">
        <v>0</v>
      </c>
      <c r="L3602">
        <v>23</v>
      </c>
      <c r="M3602" t="b">
        <v>1</v>
      </c>
      <c r="N3602" t="s">
        <v>8269</v>
      </c>
      <c r="O3602">
        <f>ROUND(E3602/D3602*100,0)</f>
        <v>119</v>
      </c>
      <c r="P3602">
        <f>IFERROR(ROUND(E3602/L3602,2),"N/A")</f>
        <v>176.09</v>
      </c>
      <c r="Q3602" s="10" t="s">
        <v>8315</v>
      </c>
      <c r="R3602" t="s">
        <v>8316</v>
      </c>
      <c r="S3602" s="15">
        <f t="shared" si="130"/>
        <v>41964.716319444444</v>
      </c>
      <c r="T3602">
        <f t="shared" si="131"/>
        <v>2014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3405</v>
      </c>
      <c r="E3603" s="8">
        <v>3670</v>
      </c>
      <c r="F3603" t="s">
        <v>8218</v>
      </c>
      <c r="G3603" t="s">
        <v>8223</v>
      </c>
      <c r="H3603" t="s">
        <v>8245</v>
      </c>
      <c r="I3603">
        <v>1435111200</v>
      </c>
      <c r="J3603">
        <v>1433254268</v>
      </c>
      <c r="K3603" t="b">
        <v>0</v>
      </c>
      <c r="L3603">
        <v>29</v>
      </c>
      <c r="M3603" t="b">
        <v>1</v>
      </c>
      <c r="N3603" t="s">
        <v>8269</v>
      </c>
      <c r="O3603">
        <f>ROUND(E3603/D3603*100,0)</f>
        <v>108</v>
      </c>
      <c r="P3603">
        <f>IFERROR(ROUND(E3603/L3603,2),"N/A")</f>
        <v>126.55</v>
      </c>
      <c r="Q3603" s="10" t="s">
        <v>8315</v>
      </c>
      <c r="R3603" t="s">
        <v>8316</v>
      </c>
      <c r="S3603" s="15">
        <f t="shared" si="130"/>
        <v>42157.591064814813</v>
      </c>
      <c r="T3603">
        <f t="shared" si="131"/>
        <v>2015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3495</v>
      </c>
      <c r="E3604" s="8">
        <v>34.950000000000003</v>
      </c>
      <c r="F3604" t="s">
        <v>8220</v>
      </c>
      <c r="G3604" t="s">
        <v>8223</v>
      </c>
      <c r="H3604" t="s">
        <v>8245</v>
      </c>
      <c r="I3604">
        <v>1484348700</v>
      </c>
      <c r="J3604">
        <v>1481756855</v>
      </c>
      <c r="K3604" t="b">
        <v>0</v>
      </c>
      <c r="L3604">
        <v>1</v>
      </c>
      <c r="M3604" t="b">
        <v>0</v>
      </c>
      <c r="N3604" t="s">
        <v>8269</v>
      </c>
      <c r="O3604">
        <f>ROUND(E3604/D3604*100,0)</f>
        <v>1</v>
      </c>
      <c r="P3604">
        <f>IFERROR(ROUND(E3604/L3604,2),"N/A")</f>
        <v>34.950000000000003</v>
      </c>
      <c r="Q3604" s="10" t="s">
        <v>8315</v>
      </c>
      <c r="R3604" t="s">
        <v>8316</v>
      </c>
      <c r="S3604" s="15">
        <f t="shared" si="130"/>
        <v>42718.963599537034</v>
      </c>
      <c r="T3604">
        <f t="shared" si="131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3500</v>
      </c>
      <c r="E3605" s="8">
        <v>3803.55</v>
      </c>
      <c r="F3605" t="s">
        <v>8218</v>
      </c>
      <c r="G3605" t="s">
        <v>8224</v>
      </c>
      <c r="H3605" t="s">
        <v>8246</v>
      </c>
      <c r="I3605">
        <v>1464801169</v>
      </c>
      <c r="J3605">
        <v>1462209169</v>
      </c>
      <c r="K3605" t="b">
        <v>0</v>
      </c>
      <c r="L3605">
        <v>130</v>
      </c>
      <c r="M3605" t="b">
        <v>1</v>
      </c>
      <c r="N3605" t="s">
        <v>8269</v>
      </c>
      <c r="O3605">
        <f>ROUND(E3605/D3605*100,0)</f>
        <v>109</v>
      </c>
      <c r="P3605">
        <f>IFERROR(ROUND(E3605/L3605,2),"N/A")</f>
        <v>29.26</v>
      </c>
      <c r="Q3605" s="10" t="s">
        <v>8315</v>
      </c>
      <c r="R3605" t="s">
        <v>8316</v>
      </c>
      <c r="S3605" s="15">
        <f t="shared" si="130"/>
        <v>42492.717233796298</v>
      </c>
      <c r="T3605">
        <f t="shared" si="131"/>
        <v>2016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3500</v>
      </c>
      <c r="E3606" s="8">
        <v>3800</v>
      </c>
      <c r="F3606" t="s">
        <v>8218</v>
      </c>
      <c r="G3606" t="s">
        <v>8223</v>
      </c>
      <c r="H3606" t="s">
        <v>8245</v>
      </c>
      <c r="I3606">
        <v>1429772340</v>
      </c>
      <c r="J3606">
        <v>1427121931</v>
      </c>
      <c r="K3606" t="b">
        <v>0</v>
      </c>
      <c r="L3606">
        <v>86</v>
      </c>
      <c r="M3606" t="b">
        <v>1</v>
      </c>
      <c r="N3606" t="s">
        <v>8269</v>
      </c>
      <c r="O3606">
        <f>ROUND(E3606/D3606*100,0)</f>
        <v>109</v>
      </c>
      <c r="P3606">
        <f>IFERROR(ROUND(E3606/L3606,2),"N/A")</f>
        <v>44.19</v>
      </c>
      <c r="Q3606" s="10" t="s">
        <v>8315</v>
      </c>
      <c r="R3606" t="s">
        <v>8316</v>
      </c>
      <c r="S3606" s="15">
        <f t="shared" si="130"/>
        <v>42086.614942129629</v>
      </c>
      <c r="T3606">
        <f t="shared" si="131"/>
        <v>2015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3500</v>
      </c>
      <c r="E3607" s="8">
        <v>4340</v>
      </c>
      <c r="F3607" t="s">
        <v>8218</v>
      </c>
      <c r="G3607" t="s">
        <v>8223</v>
      </c>
      <c r="H3607" t="s">
        <v>8245</v>
      </c>
      <c r="I3607">
        <v>1436902359</v>
      </c>
      <c r="J3607">
        <v>1434310359</v>
      </c>
      <c r="K3607" t="b">
        <v>0</v>
      </c>
      <c r="L3607">
        <v>32</v>
      </c>
      <c r="M3607" t="b">
        <v>1</v>
      </c>
      <c r="N3607" t="s">
        <v>8269</v>
      </c>
      <c r="O3607">
        <f>ROUND(E3607/D3607*100,0)</f>
        <v>124</v>
      </c>
      <c r="P3607">
        <f>IFERROR(ROUND(E3607/L3607,2),"N/A")</f>
        <v>135.63</v>
      </c>
      <c r="Q3607" s="10" t="s">
        <v>8315</v>
      </c>
      <c r="R3607" t="s">
        <v>8316</v>
      </c>
      <c r="S3607" s="15">
        <f t="shared" si="130"/>
        <v>42169.814340277779</v>
      </c>
      <c r="T3607">
        <f t="shared" si="131"/>
        <v>2015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3500</v>
      </c>
      <c r="E3608" s="8">
        <v>4559.13</v>
      </c>
      <c r="F3608" t="s">
        <v>8218</v>
      </c>
      <c r="G3608" t="s">
        <v>8224</v>
      </c>
      <c r="H3608" t="s">
        <v>8246</v>
      </c>
      <c r="I3608">
        <v>1469962800</v>
      </c>
      <c r="J3608">
        <v>1468578920</v>
      </c>
      <c r="K3608" t="b">
        <v>0</v>
      </c>
      <c r="L3608">
        <v>108</v>
      </c>
      <c r="M3608" t="b">
        <v>1</v>
      </c>
      <c r="N3608" t="s">
        <v>8269</v>
      </c>
      <c r="O3608">
        <f>ROUND(E3608/D3608*100,0)</f>
        <v>130</v>
      </c>
      <c r="P3608">
        <f>IFERROR(ROUND(E3608/L3608,2),"N/A")</f>
        <v>42.21</v>
      </c>
      <c r="Q3608" s="10" t="s">
        <v>8315</v>
      </c>
      <c r="R3608" t="s">
        <v>8316</v>
      </c>
      <c r="S3608" s="15">
        <f t="shared" si="130"/>
        <v>42566.441203703704</v>
      </c>
      <c r="T3608">
        <f t="shared" si="131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3500</v>
      </c>
      <c r="E3609" s="8">
        <v>3900</v>
      </c>
      <c r="F3609" t="s">
        <v>8218</v>
      </c>
      <c r="G3609" t="s">
        <v>8223</v>
      </c>
      <c r="H3609" t="s">
        <v>8245</v>
      </c>
      <c r="I3609">
        <v>1408942740</v>
      </c>
      <c r="J3609">
        <v>1406958354</v>
      </c>
      <c r="K3609" t="b">
        <v>0</v>
      </c>
      <c r="L3609">
        <v>31</v>
      </c>
      <c r="M3609" t="b">
        <v>1</v>
      </c>
      <c r="N3609" t="s">
        <v>8269</v>
      </c>
      <c r="O3609">
        <f>ROUND(E3609/D3609*100,0)</f>
        <v>111</v>
      </c>
      <c r="P3609">
        <f>IFERROR(ROUND(E3609/L3609,2),"N/A")</f>
        <v>125.81</v>
      </c>
      <c r="Q3609" s="10" t="s">
        <v>8315</v>
      </c>
      <c r="R3609" t="s">
        <v>8316</v>
      </c>
      <c r="S3609" s="15">
        <f t="shared" si="130"/>
        <v>41853.240208333329</v>
      </c>
      <c r="T3609">
        <f t="shared" si="131"/>
        <v>2014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3500</v>
      </c>
      <c r="E3610" s="8">
        <v>622</v>
      </c>
      <c r="F3610" t="s">
        <v>8220</v>
      </c>
      <c r="G3610" t="s">
        <v>8223</v>
      </c>
      <c r="H3610" t="s">
        <v>8245</v>
      </c>
      <c r="I3610">
        <v>1473211313</v>
      </c>
      <c r="J3610">
        <v>1472001713</v>
      </c>
      <c r="K3610" t="b">
        <v>0</v>
      </c>
      <c r="L3610">
        <v>17</v>
      </c>
      <c r="M3610" t="b">
        <v>0</v>
      </c>
      <c r="N3610" t="s">
        <v>8269</v>
      </c>
      <c r="O3610">
        <f>ROUND(E3610/D3610*100,0)</f>
        <v>18</v>
      </c>
      <c r="P3610">
        <f>IFERROR(ROUND(E3610/L3610,2),"N/A")</f>
        <v>36.590000000000003</v>
      </c>
      <c r="Q3610" s="10" t="s">
        <v>8315</v>
      </c>
      <c r="R3610" t="s">
        <v>8316</v>
      </c>
      <c r="S3610" s="15">
        <f t="shared" si="130"/>
        <v>42606.056863425925</v>
      </c>
      <c r="T3610">
        <f t="shared" si="131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3500</v>
      </c>
      <c r="E3611" s="8">
        <v>3710</v>
      </c>
      <c r="F3611" t="s">
        <v>8218</v>
      </c>
      <c r="G3611" t="s">
        <v>8223</v>
      </c>
      <c r="H3611" t="s">
        <v>8245</v>
      </c>
      <c r="I3611">
        <v>1471406340</v>
      </c>
      <c r="J3611">
        <v>1470227660</v>
      </c>
      <c r="K3611" t="b">
        <v>0</v>
      </c>
      <c r="L3611">
        <v>47</v>
      </c>
      <c r="M3611" t="b">
        <v>1</v>
      </c>
      <c r="N3611" t="s">
        <v>8269</v>
      </c>
      <c r="O3611">
        <f>ROUND(E3611/D3611*100,0)</f>
        <v>106</v>
      </c>
      <c r="P3611">
        <f>IFERROR(ROUND(E3611/L3611,2),"N/A")</f>
        <v>78.94</v>
      </c>
      <c r="Q3611" s="10" t="s">
        <v>8315</v>
      </c>
      <c r="R3611" t="s">
        <v>8316</v>
      </c>
      <c r="S3611" s="15">
        <f t="shared" si="130"/>
        <v>42585.523842592593</v>
      </c>
      <c r="T3611">
        <f t="shared" si="131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3500</v>
      </c>
      <c r="E3612" s="8">
        <v>3535</v>
      </c>
      <c r="F3612" t="s">
        <v>8218</v>
      </c>
      <c r="G3612" t="s">
        <v>8223</v>
      </c>
      <c r="H3612" t="s">
        <v>8245</v>
      </c>
      <c r="I3612">
        <v>1295928000</v>
      </c>
      <c r="J3612">
        <v>1288160403</v>
      </c>
      <c r="K3612" t="b">
        <v>1</v>
      </c>
      <c r="L3612">
        <v>104</v>
      </c>
      <c r="M3612" t="b">
        <v>1</v>
      </c>
      <c r="N3612" t="s">
        <v>8269</v>
      </c>
      <c r="O3612">
        <f>ROUND(E3612/D3612*100,0)</f>
        <v>101</v>
      </c>
      <c r="P3612">
        <f>IFERROR(ROUND(E3612/L3612,2),"N/A")</f>
        <v>33.99</v>
      </c>
      <c r="Q3612" s="10" t="s">
        <v>8315</v>
      </c>
      <c r="R3612" t="s">
        <v>8316</v>
      </c>
      <c r="S3612" s="15">
        <f t="shared" si="130"/>
        <v>40478.263923611114</v>
      </c>
      <c r="T3612">
        <f t="shared" si="131"/>
        <v>2010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3500</v>
      </c>
      <c r="E3613" s="8">
        <v>3514</v>
      </c>
      <c r="F3613" t="s">
        <v>8218</v>
      </c>
      <c r="G3613" t="s">
        <v>8223</v>
      </c>
      <c r="H3613" t="s">
        <v>8245</v>
      </c>
      <c r="I3613">
        <v>1410379774</v>
      </c>
      <c r="J3613">
        <v>1407787774</v>
      </c>
      <c r="K3613" t="b">
        <v>1</v>
      </c>
      <c r="L3613">
        <v>34</v>
      </c>
      <c r="M3613" t="b">
        <v>1</v>
      </c>
      <c r="N3613" t="s">
        <v>8269</v>
      </c>
      <c r="O3613">
        <f>ROUND(E3613/D3613*100,0)</f>
        <v>100</v>
      </c>
      <c r="P3613">
        <f>IFERROR(ROUND(E3613/L3613,2),"N/A")</f>
        <v>103.35</v>
      </c>
      <c r="Q3613" s="10" t="s">
        <v>8315</v>
      </c>
      <c r="R3613" t="s">
        <v>8316</v>
      </c>
      <c r="S3613" s="15">
        <f t="shared" si="130"/>
        <v>41862.83997685185</v>
      </c>
      <c r="T3613">
        <f t="shared" si="131"/>
        <v>2014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3500</v>
      </c>
      <c r="E3614" s="8">
        <v>4280</v>
      </c>
      <c r="F3614" t="s">
        <v>8218</v>
      </c>
      <c r="G3614" t="s">
        <v>8223</v>
      </c>
      <c r="H3614" t="s">
        <v>8245</v>
      </c>
      <c r="I3614">
        <v>1460581365</v>
      </c>
      <c r="J3614">
        <v>1458766965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122</v>
      </c>
      <c r="P3614">
        <f>IFERROR(ROUND(E3614/L3614,2),"N/A")</f>
        <v>75.09</v>
      </c>
      <c r="Q3614" s="10" t="s">
        <v>8315</v>
      </c>
      <c r="R3614" t="s">
        <v>8316</v>
      </c>
      <c r="S3614" s="15">
        <f t="shared" si="130"/>
        <v>42452.876909722225</v>
      </c>
      <c r="T3614">
        <f t="shared" si="131"/>
        <v>2016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3500</v>
      </c>
      <c r="E3615" s="8">
        <v>3660</v>
      </c>
      <c r="F3615" t="s">
        <v>8218</v>
      </c>
      <c r="G3615" t="s">
        <v>8223</v>
      </c>
      <c r="H3615" t="s">
        <v>8245</v>
      </c>
      <c r="I3615">
        <v>1434384880</v>
      </c>
      <c r="J3615">
        <v>1432484080</v>
      </c>
      <c r="K3615" t="b">
        <v>0</v>
      </c>
      <c r="L3615">
        <v>111</v>
      </c>
      <c r="M3615" t="b">
        <v>1</v>
      </c>
      <c r="N3615" t="s">
        <v>8269</v>
      </c>
      <c r="O3615">
        <f>ROUND(E3615/D3615*100,0)</f>
        <v>105</v>
      </c>
      <c r="P3615">
        <f>IFERROR(ROUND(E3615/L3615,2),"N/A")</f>
        <v>32.97</v>
      </c>
      <c r="Q3615" s="10" t="s">
        <v>8315</v>
      </c>
      <c r="R3615" t="s">
        <v>8316</v>
      </c>
      <c r="S3615" s="15">
        <f t="shared" si="130"/>
        <v>42148.676851851851</v>
      </c>
      <c r="T3615">
        <f t="shared" si="131"/>
        <v>2015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3500</v>
      </c>
      <c r="E3616" s="8">
        <v>3655</v>
      </c>
      <c r="F3616" t="s">
        <v>8218</v>
      </c>
      <c r="G3616" t="s">
        <v>8242</v>
      </c>
      <c r="H3616" t="s">
        <v>8248</v>
      </c>
      <c r="I3616">
        <v>1448838000</v>
      </c>
      <c r="J3616">
        <v>1445791811</v>
      </c>
      <c r="K3616" t="b">
        <v>0</v>
      </c>
      <c r="L3616">
        <v>51</v>
      </c>
      <c r="M3616" t="b">
        <v>1</v>
      </c>
      <c r="N3616" t="s">
        <v>8269</v>
      </c>
      <c r="O3616">
        <f>ROUND(E3616/D3616*100,0)</f>
        <v>104</v>
      </c>
      <c r="P3616">
        <f>IFERROR(ROUND(E3616/L3616,2),"N/A")</f>
        <v>71.67</v>
      </c>
      <c r="Q3616" s="10" t="s">
        <v>8315</v>
      </c>
      <c r="R3616" t="s">
        <v>8316</v>
      </c>
      <c r="S3616" s="15">
        <f t="shared" si="130"/>
        <v>42302.701516203699</v>
      </c>
      <c r="T3616">
        <f t="shared" si="131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3500</v>
      </c>
      <c r="E3617" s="8">
        <v>3730</v>
      </c>
      <c r="F3617" t="s">
        <v>8218</v>
      </c>
      <c r="G3617" t="s">
        <v>8228</v>
      </c>
      <c r="H3617" t="s">
        <v>8250</v>
      </c>
      <c r="I3617">
        <v>1446053616</v>
      </c>
      <c r="J3617">
        <v>1443461616</v>
      </c>
      <c r="K3617" t="b">
        <v>0</v>
      </c>
      <c r="L3617">
        <v>52</v>
      </c>
      <c r="M3617" t="b">
        <v>1</v>
      </c>
      <c r="N3617" t="s">
        <v>8269</v>
      </c>
      <c r="O3617">
        <f>ROUND(E3617/D3617*100,0)</f>
        <v>107</v>
      </c>
      <c r="P3617">
        <f>IFERROR(ROUND(E3617/L3617,2),"N/A")</f>
        <v>71.73</v>
      </c>
      <c r="Q3617" s="10" t="s">
        <v>8315</v>
      </c>
      <c r="R3617" t="s">
        <v>8316</v>
      </c>
      <c r="S3617" s="15">
        <f t="shared" si="130"/>
        <v>42275.731666666667</v>
      </c>
      <c r="T3617">
        <f t="shared" si="131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3500</v>
      </c>
      <c r="E3618" s="8">
        <v>3526</v>
      </c>
      <c r="F3618" t="s">
        <v>8218</v>
      </c>
      <c r="G3618" t="s">
        <v>8224</v>
      </c>
      <c r="H3618" t="s">
        <v>8246</v>
      </c>
      <c r="I3618">
        <v>1470092340</v>
      </c>
      <c r="J3618">
        <v>1467973256</v>
      </c>
      <c r="K3618" t="b">
        <v>0</v>
      </c>
      <c r="L3618">
        <v>46</v>
      </c>
      <c r="M3618" t="b">
        <v>1</v>
      </c>
      <c r="N3618" t="s">
        <v>8269</v>
      </c>
      <c r="O3618">
        <f>ROUND(E3618/D3618*100,0)</f>
        <v>101</v>
      </c>
      <c r="P3618">
        <f>IFERROR(ROUND(E3618/L3618,2),"N/A")</f>
        <v>76.650000000000006</v>
      </c>
      <c r="Q3618" s="10" t="s">
        <v>8315</v>
      </c>
      <c r="R3618" t="s">
        <v>8316</v>
      </c>
      <c r="S3618" s="15">
        <f t="shared" si="130"/>
        <v>42559.431203703702</v>
      </c>
      <c r="T3618">
        <f t="shared" si="131"/>
        <v>2016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3500</v>
      </c>
      <c r="E3619" s="8">
        <v>4450</v>
      </c>
      <c r="F3619" t="s">
        <v>8218</v>
      </c>
      <c r="G3619" t="s">
        <v>8223</v>
      </c>
      <c r="H3619" t="s">
        <v>8245</v>
      </c>
      <c r="I3619">
        <v>1461108450</v>
      </c>
      <c r="J3619">
        <v>1455928050</v>
      </c>
      <c r="K3619" t="b">
        <v>0</v>
      </c>
      <c r="L3619">
        <v>61</v>
      </c>
      <c r="M3619" t="b">
        <v>1</v>
      </c>
      <c r="N3619" t="s">
        <v>8269</v>
      </c>
      <c r="O3619">
        <f>ROUND(E3619/D3619*100,0)</f>
        <v>127</v>
      </c>
      <c r="P3619">
        <f>IFERROR(ROUND(E3619/L3619,2),"N/A")</f>
        <v>72.95</v>
      </c>
      <c r="Q3619" s="10" t="s">
        <v>8315</v>
      </c>
      <c r="R3619" t="s">
        <v>8316</v>
      </c>
      <c r="S3619" s="15">
        <f t="shared" si="130"/>
        <v>42420.019097222219</v>
      </c>
      <c r="T3619">
        <f t="shared" si="131"/>
        <v>2016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3500</v>
      </c>
      <c r="E3620" s="8">
        <v>3530</v>
      </c>
      <c r="F3620" t="s">
        <v>8218</v>
      </c>
      <c r="G3620" t="s">
        <v>8223</v>
      </c>
      <c r="H3620" t="s">
        <v>8245</v>
      </c>
      <c r="I3620">
        <v>1405915140</v>
      </c>
      <c r="J3620">
        <v>1404140667</v>
      </c>
      <c r="K3620" t="b">
        <v>0</v>
      </c>
      <c r="L3620">
        <v>40</v>
      </c>
      <c r="M3620" t="b">
        <v>1</v>
      </c>
      <c r="N3620" t="s">
        <v>8269</v>
      </c>
      <c r="O3620">
        <f>ROUND(E3620/D3620*100,0)</f>
        <v>101</v>
      </c>
      <c r="P3620">
        <f>IFERROR(ROUND(E3620/L3620,2),"N/A")</f>
        <v>88.25</v>
      </c>
      <c r="Q3620" s="10" t="s">
        <v>8315</v>
      </c>
      <c r="R3620" t="s">
        <v>8316</v>
      </c>
      <c r="S3620" s="15">
        <f t="shared" si="130"/>
        <v>41820.62809027778</v>
      </c>
      <c r="T3620">
        <f t="shared" si="131"/>
        <v>2014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3500</v>
      </c>
      <c r="E3621" s="8">
        <v>3880</v>
      </c>
      <c r="F3621" t="s">
        <v>8218</v>
      </c>
      <c r="G3621" t="s">
        <v>8223</v>
      </c>
      <c r="H3621" t="s">
        <v>8245</v>
      </c>
      <c r="I3621">
        <v>1476931696</v>
      </c>
      <c r="J3621">
        <v>1474339696</v>
      </c>
      <c r="K3621" t="b">
        <v>0</v>
      </c>
      <c r="L3621">
        <v>66</v>
      </c>
      <c r="M3621" t="b">
        <v>1</v>
      </c>
      <c r="N3621" t="s">
        <v>8269</v>
      </c>
      <c r="O3621">
        <f>ROUND(E3621/D3621*100,0)</f>
        <v>111</v>
      </c>
      <c r="P3621">
        <f>IFERROR(ROUND(E3621/L3621,2),"N/A")</f>
        <v>58.79</v>
      </c>
      <c r="Q3621" s="10" t="s">
        <v>8315</v>
      </c>
      <c r="R3621" t="s">
        <v>8316</v>
      </c>
      <c r="S3621" s="15">
        <f t="shared" si="130"/>
        <v>42633.116851851853</v>
      </c>
      <c r="T3621">
        <f t="shared" si="131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3500</v>
      </c>
      <c r="E3622" s="8">
        <v>3760</v>
      </c>
      <c r="F3622" t="s">
        <v>8218</v>
      </c>
      <c r="G3622" t="s">
        <v>8223</v>
      </c>
      <c r="H3622" t="s">
        <v>8245</v>
      </c>
      <c r="I3622">
        <v>1465178400</v>
      </c>
      <c r="J3622">
        <v>1461985967</v>
      </c>
      <c r="K3622" t="b">
        <v>0</v>
      </c>
      <c r="L3622">
        <v>60</v>
      </c>
      <c r="M3622" t="b">
        <v>1</v>
      </c>
      <c r="N3622" t="s">
        <v>8269</v>
      </c>
      <c r="O3622">
        <f>ROUND(E3622/D3622*100,0)</f>
        <v>107</v>
      </c>
      <c r="P3622">
        <f>IFERROR(ROUND(E3622/L3622,2),"N/A")</f>
        <v>62.67</v>
      </c>
      <c r="Q3622" s="10" t="s">
        <v>8315</v>
      </c>
      <c r="R3622" t="s">
        <v>8316</v>
      </c>
      <c r="S3622" s="15">
        <f t="shared" si="130"/>
        <v>42490.133877314816</v>
      </c>
      <c r="T3622">
        <f t="shared" si="131"/>
        <v>2016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3500</v>
      </c>
      <c r="E3623" s="8">
        <v>3590</v>
      </c>
      <c r="F3623" t="s">
        <v>8218</v>
      </c>
      <c r="G3623" t="s">
        <v>8224</v>
      </c>
      <c r="H3623" t="s">
        <v>8246</v>
      </c>
      <c r="I3623">
        <v>1427806320</v>
      </c>
      <c r="J3623">
        <v>1422834819</v>
      </c>
      <c r="K3623" t="b">
        <v>0</v>
      </c>
      <c r="L3623">
        <v>27</v>
      </c>
      <c r="M3623" t="b">
        <v>1</v>
      </c>
      <c r="N3623" t="s">
        <v>8269</v>
      </c>
      <c r="O3623">
        <f>ROUND(E3623/D3623*100,0)</f>
        <v>103</v>
      </c>
      <c r="P3623">
        <f>IFERROR(ROUND(E3623/L3623,2),"N/A")</f>
        <v>132.96</v>
      </c>
      <c r="Q3623" s="10" t="s">
        <v>8315</v>
      </c>
      <c r="R3623" t="s">
        <v>8316</v>
      </c>
      <c r="S3623" s="15">
        <f t="shared" si="130"/>
        <v>42036.995590277773</v>
      </c>
      <c r="T3623">
        <f t="shared" si="131"/>
        <v>2015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3500</v>
      </c>
      <c r="E3624" s="8">
        <v>3659</v>
      </c>
      <c r="F3624" t="s">
        <v>8218</v>
      </c>
      <c r="G3624" t="s">
        <v>8223</v>
      </c>
      <c r="H3624" t="s">
        <v>8245</v>
      </c>
      <c r="I3624">
        <v>1451881207</v>
      </c>
      <c r="J3624">
        <v>1449116407</v>
      </c>
      <c r="K3624" t="b">
        <v>0</v>
      </c>
      <c r="L3624">
        <v>46</v>
      </c>
      <c r="M3624" t="b">
        <v>1</v>
      </c>
      <c r="N3624" t="s">
        <v>8269</v>
      </c>
      <c r="O3624">
        <f>ROUND(E3624/D3624*100,0)</f>
        <v>105</v>
      </c>
      <c r="P3624">
        <f>IFERROR(ROUND(E3624/L3624,2),"N/A")</f>
        <v>79.540000000000006</v>
      </c>
      <c r="Q3624" s="10" t="s">
        <v>8315</v>
      </c>
      <c r="R3624" t="s">
        <v>8316</v>
      </c>
      <c r="S3624" s="15">
        <f t="shared" si="130"/>
        <v>42341.180636574078</v>
      </c>
      <c r="T3624">
        <f t="shared" si="131"/>
        <v>2015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3500</v>
      </c>
      <c r="E3625" s="8">
        <v>10</v>
      </c>
      <c r="F3625" t="s">
        <v>8220</v>
      </c>
      <c r="G3625" t="s">
        <v>8224</v>
      </c>
      <c r="H3625" t="s">
        <v>8246</v>
      </c>
      <c r="I3625">
        <v>1410439161</v>
      </c>
      <c r="J3625">
        <v>1407847161</v>
      </c>
      <c r="K3625" t="b">
        <v>0</v>
      </c>
      <c r="L3625">
        <v>1</v>
      </c>
      <c r="M3625" t="b">
        <v>0</v>
      </c>
      <c r="N3625" t="s">
        <v>8269</v>
      </c>
      <c r="O3625">
        <f>ROUND(E3625/D3625*100,0)</f>
        <v>0</v>
      </c>
      <c r="P3625">
        <f>IFERROR(ROUND(E3625/L3625,2),"N/A")</f>
        <v>10</v>
      </c>
      <c r="Q3625" s="10" t="s">
        <v>8315</v>
      </c>
      <c r="R3625" t="s">
        <v>8316</v>
      </c>
      <c r="S3625" s="15">
        <f t="shared" si="130"/>
        <v>41863.527326388888</v>
      </c>
      <c r="T3625">
        <f t="shared" si="131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3500</v>
      </c>
      <c r="E3626" s="8">
        <v>29</v>
      </c>
      <c r="F3626" t="s">
        <v>8220</v>
      </c>
      <c r="G3626" t="s">
        <v>8223</v>
      </c>
      <c r="H3626" t="s">
        <v>8245</v>
      </c>
      <c r="I3626">
        <v>1460737680</v>
      </c>
      <c r="J3626">
        <v>1455725596</v>
      </c>
      <c r="K3626" t="b">
        <v>0</v>
      </c>
      <c r="L3626">
        <v>4</v>
      </c>
      <c r="M3626" t="b">
        <v>0</v>
      </c>
      <c r="N3626" t="s">
        <v>8269</v>
      </c>
      <c r="O3626">
        <f>ROUND(E3626/D3626*100,0)</f>
        <v>1</v>
      </c>
      <c r="P3626">
        <f>IFERROR(ROUND(E3626/L3626,2),"N/A")</f>
        <v>7.25</v>
      </c>
      <c r="Q3626" s="10" t="s">
        <v>8315</v>
      </c>
      <c r="R3626" t="s">
        <v>8316</v>
      </c>
      <c r="S3626" s="15">
        <f t="shared" si="130"/>
        <v>42417.675879629634</v>
      </c>
      <c r="T3626">
        <f t="shared" si="131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3500</v>
      </c>
      <c r="E3627" s="8">
        <v>775</v>
      </c>
      <c r="F3627" t="s">
        <v>8220</v>
      </c>
      <c r="G3627" t="s">
        <v>8224</v>
      </c>
      <c r="H3627" t="s">
        <v>8246</v>
      </c>
      <c r="I3627">
        <v>1448492400</v>
      </c>
      <c r="J3627">
        <v>1446506080</v>
      </c>
      <c r="K3627" t="b">
        <v>0</v>
      </c>
      <c r="L3627">
        <v>6</v>
      </c>
      <c r="M3627" t="b">
        <v>0</v>
      </c>
      <c r="N3627" t="s">
        <v>8269</v>
      </c>
      <c r="O3627">
        <f>ROUND(E3627/D3627*100,0)</f>
        <v>22</v>
      </c>
      <c r="P3627">
        <f>IFERROR(ROUND(E3627/L3627,2),"N/A")</f>
        <v>129.16999999999999</v>
      </c>
      <c r="Q3627" s="10" t="s">
        <v>8315</v>
      </c>
      <c r="R3627" t="s">
        <v>8316</v>
      </c>
      <c r="S3627" s="15">
        <f t="shared" si="130"/>
        <v>42310.968518518523</v>
      </c>
      <c r="T3627">
        <f t="shared" si="131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3500</v>
      </c>
      <c r="E3628" s="8">
        <v>37</v>
      </c>
      <c r="F3628" t="s">
        <v>8220</v>
      </c>
      <c r="G3628" t="s">
        <v>8223</v>
      </c>
      <c r="H3628" t="s">
        <v>8245</v>
      </c>
      <c r="I3628">
        <v>1431144000</v>
      </c>
      <c r="J3628">
        <v>1426407426</v>
      </c>
      <c r="K3628" t="b">
        <v>0</v>
      </c>
      <c r="L3628">
        <v>2</v>
      </c>
      <c r="M3628" t="b">
        <v>0</v>
      </c>
      <c r="N3628" t="s">
        <v>8269</v>
      </c>
      <c r="O3628">
        <f>ROUND(E3628/D3628*100,0)</f>
        <v>1</v>
      </c>
      <c r="P3628">
        <f>IFERROR(ROUND(E3628/L3628,2),"N/A")</f>
        <v>18.5</v>
      </c>
      <c r="Q3628" s="10" t="s">
        <v>8315</v>
      </c>
      <c r="R3628" t="s">
        <v>8316</v>
      </c>
      <c r="S3628" s="15">
        <f t="shared" si="130"/>
        <v>42078.34520833334</v>
      </c>
      <c r="T3628">
        <f t="shared" si="131"/>
        <v>2015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3500</v>
      </c>
      <c r="E3629" s="8">
        <v>759</v>
      </c>
      <c r="F3629" t="s">
        <v>8220</v>
      </c>
      <c r="G3629" t="s">
        <v>8223</v>
      </c>
      <c r="H3629" t="s">
        <v>8245</v>
      </c>
      <c r="I3629">
        <v>1452795416</v>
      </c>
      <c r="J3629">
        <v>1450203416</v>
      </c>
      <c r="K3629" t="b">
        <v>0</v>
      </c>
      <c r="L3629">
        <v>6</v>
      </c>
      <c r="M3629" t="b">
        <v>0</v>
      </c>
      <c r="N3629" t="s">
        <v>8269</v>
      </c>
      <c r="O3629">
        <f>ROUND(E3629/D3629*100,0)</f>
        <v>22</v>
      </c>
      <c r="P3629">
        <f>IFERROR(ROUND(E3629/L3629,2),"N/A")</f>
        <v>126.5</v>
      </c>
      <c r="Q3629" s="10" t="s">
        <v>8315</v>
      </c>
      <c r="R3629" t="s">
        <v>8316</v>
      </c>
      <c r="S3629" s="15">
        <f t="shared" si="130"/>
        <v>42353.761759259258</v>
      </c>
      <c r="T3629">
        <f t="shared" si="131"/>
        <v>2015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t="str">
        <f>IFERROR(ROUND(E3630/L3630,2),"N/A")</f>
        <v>N/A</v>
      </c>
      <c r="Q3630" s="10" t="s">
        <v>8315</v>
      </c>
      <c r="R3630" t="s">
        <v>8357</v>
      </c>
      <c r="S3630" s="15">
        <f t="shared" si="130"/>
        <v>42291.833287037036</v>
      </c>
      <c r="T3630">
        <f t="shared" si="131"/>
        <v>2015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IFERROR(ROUND(E3631/L3631,2),"N/A")</f>
        <v>1</v>
      </c>
      <c r="Q3631" s="10" t="s">
        <v>8315</v>
      </c>
      <c r="R3631" t="s">
        <v>8357</v>
      </c>
      <c r="S3631" s="15">
        <f t="shared" si="130"/>
        <v>42437.094490740739</v>
      </c>
      <c r="T3631">
        <f t="shared" si="131"/>
        <v>2016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IFERROR(ROUND(E3632/L3632,2),"N/A")</f>
        <v>1</v>
      </c>
      <c r="Q3632" s="10" t="s">
        <v>8315</v>
      </c>
      <c r="R3632" t="s">
        <v>8357</v>
      </c>
      <c r="S3632" s="15">
        <f t="shared" si="130"/>
        <v>41942.84710648148</v>
      </c>
      <c r="T3632">
        <f t="shared" si="131"/>
        <v>2014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IFERROR(ROUND(E3633/L3633,2),"N/A")</f>
        <v>147.88</v>
      </c>
      <c r="Q3633" s="10" t="s">
        <v>8315</v>
      </c>
      <c r="R3633" t="s">
        <v>8357</v>
      </c>
      <c r="S3633" s="15">
        <f t="shared" si="130"/>
        <v>41880.753437499996</v>
      </c>
      <c r="T3633">
        <f t="shared" si="131"/>
        <v>2014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IFERROR(ROUND(E3634/L3634,2),"N/A")</f>
        <v>100</v>
      </c>
      <c r="Q3634" s="10" t="s">
        <v>8315</v>
      </c>
      <c r="R3634" t="s">
        <v>8357</v>
      </c>
      <c r="S3634" s="15">
        <f t="shared" si="130"/>
        <v>41946.936909722222</v>
      </c>
      <c r="T3634">
        <f t="shared" si="131"/>
        <v>2014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IFERROR(ROUND(E3635/L3635,2),"N/A")</f>
        <v>56.84</v>
      </c>
      <c r="Q3635" s="10" t="s">
        <v>8315</v>
      </c>
      <c r="R3635" t="s">
        <v>8357</v>
      </c>
      <c r="S3635" s="15">
        <f t="shared" si="130"/>
        <v>42649.623460648145</v>
      </c>
      <c r="T3635">
        <f t="shared" si="131"/>
        <v>2016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IFERROR(ROUND(E3636/L3636,2),"N/A")</f>
        <v>176.94</v>
      </c>
      <c r="Q3636" s="10" t="s">
        <v>8315</v>
      </c>
      <c r="R3636" t="s">
        <v>8357</v>
      </c>
      <c r="S3636" s="15">
        <f t="shared" si="130"/>
        <v>42701.166365740741</v>
      </c>
      <c r="T3636">
        <f t="shared" si="131"/>
        <v>2016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IFERROR(ROUND(E3637/L3637,2),"N/A")</f>
        <v>127.6</v>
      </c>
      <c r="Q3637" s="10" t="s">
        <v>8315</v>
      </c>
      <c r="R3637" t="s">
        <v>8357</v>
      </c>
      <c r="S3637" s="15">
        <f t="shared" si="130"/>
        <v>42450.88282407407</v>
      </c>
      <c r="T3637">
        <f t="shared" si="131"/>
        <v>2016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t="str">
        <f>IFERROR(ROUND(E3638/L3638,2),"N/A")</f>
        <v>N/A</v>
      </c>
      <c r="Q3638" s="10" t="s">
        <v>8315</v>
      </c>
      <c r="R3638" t="s">
        <v>8357</v>
      </c>
      <c r="S3638" s="15">
        <f t="shared" si="130"/>
        <v>42226.694780092599</v>
      </c>
      <c r="T3638">
        <f t="shared" si="131"/>
        <v>2015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IFERROR(ROUND(E3639/L3639,2),"N/A")</f>
        <v>66.14</v>
      </c>
      <c r="Q3639" s="10" t="s">
        <v>8315</v>
      </c>
      <c r="R3639" t="s">
        <v>8357</v>
      </c>
      <c r="S3639" s="15">
        <f t="shared" si="130"/>
        <v>41975.700636574074</v>
      </c>
      <c r="T3639">
        <f t="shared" si="131"/>
        <v>2014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IFERROR(ROUND(E3640/L3640,2),"N/A")</f>
        <v>108</v>
      </c>
      <c r="Q3640" s="10" t="s">
        <v>8315</v>
      </c>
      <c r="R3640" t="s">
        <v>8357</v>
      </c>
      <c r="S3640" s="15">
        <f t="shared" si="130"/>
        <v>42053.672824074078</v>
      </c>
      <c r="T3640">
        <f t="shared" si="131"/>
        <v>2015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IFERROR(ROUND(E3641/L3641,2),"N/A")</f>
        <v>1</v>
      </c>
      <c r="Q3641" s="10" t="s">
        <v>8315</v>
      </c>
      <c r="R3641" t="s">
        <v>8357</v>
      </c>
      <c r="S3641" s="15">
        <f t="shared" si="130"/>
        <v>42590.677152777775</v>
      </c>
      <c r="T3641">
        <f t="shared" si="131"/>
        <v>2016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IFERROR(ROUND(E3642/L3642,2),"N/A")</f>
        <v>18.329999999999998</v>
      </c>
      <c r="Q3642" s="10" t="s">
        <v>8315</v>
      </c>
      <c r="R3642" t="s">
        <v>8357</v>
      </c>
      <c r="S3642" s="15">
        <f t="shared" si="130"/>
        <v>42104.781597222223</v>
      </c>
      <c r="T3642">
        <f t="shared" si="131"/>
        <v>2015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t="str">
        <f>IFERROR(ROUND(E3643/L3643,2),"N/A")</f>
        <v>N/A</v>
      </c>
      <c r="Q3643" s="10" t="s">
        <v>8315</v>
      </c>
      <c r="R3643" t="s">
        <v>8357</v>
      </c>
      <c r="S3643" s="15">
        <f t="shared" si="130"/>
        <v>41899.627071759263</v>
      </c>
      <c r="T3643">
        <f t="shared" si="131"/>
        <v>2014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IFERROR(ROUND(E3644/L3644,2),"N/A")</f>
        <v>7.5</v>
      </c>
      <c r="Q3644" s="10" t="s">
        <v>8315</v>
      </c>
      <c r="R3644" t="s">
        <v>8357</v>
      </c>
      <c r="S3644" s="15">
        <f t="shared" si="130"/>
        <v>42297.816284722227</v>
      </c>
      <c r="T3644">
        <f t="shared" si="131"/>
        <v>2015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t="str">
        <f>IFERROR(ROUND(E3645/L3645,2),"N/A")</f>
        <v>N/A</v>
      </c>
      <c r="Q3645" s="10" t="s">
        <v>8315</v>
      </c>
      <c r="R3645" t="s">
        <v>8357</v>
      </c>
      <c r="S3645" s="15">
        <f t="shared" si="130"/>
        <v>42285.143969907411</v>
      </c>
      <c r="T3645">
        <f t="shared" si="131"/>
        <v>2015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IFERROR(ROUND(E3646/L3646,2),"N/A")</f>
        <v>68.42</v>
      </c>
      <c r="Q3646" s="10" t="s">
        <v>8315</v>
      </c>
      <c r="R3646" t="s">
        <v>8357</v>
      </c>
      <c r="S3646" s="15">
        <f t="shared" si="130"/>
        <v>42409.241747685184</v>
      </c>
      <c r="T3646">
        <f t="shared" si="131"/>
        <v>2016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IFERROR(ROUND(E3647/L3647,2),"N/A")</f>
        <v>1</v>
      </c>
      <c r="Q3647" s="10" t="s">
        <v>8315</v>
      </c>
      <c r="R3647" t="s">
        <v>8357</v>
      </c>
      <c r="S3647" s="15">
        <f t="shared" si="130"/>
        <v>42665.970347222217</v>
      </c>
      <c r="T3647">
        <f t="shared" si="131"/>
        <v>2016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IFERROR(ROUND(E3648/L3648,2),"N/A")</f>
        <v>60.13</v>
      </c>
      <c r="Q3648" s="10" t="s">
        <v>8315</v>
      </c>
      <c r="R3648" t="s">
        <v>8357</v>
      </c>
      <c r="S3648" s="15">
        <f t="shared" si="130"/>
        <v>42140.421319444446</v>
      </c>
      <c r="T3648">
        <f t="shared" si="131"/>
        <v>2015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IFERROR(ROUND(E3649/L3649,2),"N/A")</f>
        <v>15</v>
      </c>
      <c r="Q3649" s="10" t="s">
        <v>8315</v>
      </c>
      <c r="R3649" t="s">
        <v>8357</v>
      </c>
      <c r="S3649" s="15">
        <f t="shared" si="130"/>
        <v>42598.749155092592</v>
      </c>
      <c r="T3649">
        <f t="shared" si="131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3500</v>
      </c>
      <c r="E3650" s="8">
        <v>10</v>
      </c>
      <c r="F3650" t="s">
        <v>8220</v>
      </c>
      <c r="G3650" t="s">
        <v>8223</v>
      </c>
      <c r="H3650" t="s">
        <v>8245</v>
      </c>
      <c r="I3650">
        <v>1427169540</v>
      </c>
      <c r="J3650">
        <v>1424701775</v>
      </c>
      <c r="K3650" t="b">
        <v>0</v>
      </c>
      <c r="L3650">
        <v>1</v>
      </c>
      <c r="M3650" t="b">
        <v>0</v>
      </c>
      <c r="N3650" t="s">
        <v>8269</v>
      </c>
      <c r="O3650">
        <f>ROUND(E3650/D3650*100,0)</f>
        <v>0</v>
      </c>
      <c r="P3650">
        <f>IFERROR(ROUND(E3650/L3650,2),"N/A")</f>
        <v>10</v>
      </c>
      <c r="Q3650" s="10" t="s">
        <v>8315</v>
      </c>
      <c r="R3650" t="s">
        <v>8316</v>
      </c>
      <c r="S3650" s="15">
        <f t="shared" si="130"/>
        <v>42058.603877314818</v>
      </c>
      <c r="T3650">
        <f t="shared" si="131"/>
        <v>2015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3500</v>
      </c>
      <c r="E3651" s="8">
        <v>400</v>
      </c>
      <c r="F3651" t="s">
        <v>8220</v>
      </c>
      <c r="G3651" t="s">
        <v>8224</v>
      </c>
      <c r="H3651" t="s">
        <v>8246</v>
      </c>
      <c r="I3651">
        <v>1488271860</v>
      </c>
      <c r="J3651">
        <v>1484484219</v>
      </c>
      <c r="K3651" t="b">
        <v>0</v>
      </c>
      <c r="L3651">
        <v>5</v>
      </c>
      <c r="M3651" t="b">
        <v>0</v>
      </c>
      <c r="N3651" t="s">
        <v>8269</v>
      </c>
      <c r="O3651">
        <f>ROUND(E3651/D3651*100,0)</f>
        <v>11</v>
      </c>
      <c r="P3651">
        <f>IFERROR(ROUND(E3651/L3651,2),"N/A")</f>
        <v>80</v>
      </c>
      <c r="Q3651" s="10" t="s">
        <v>8315</v>
      </c>
      <c r="R3651" t="s">
        <v>8316</v>
      </c>
      <c r="S3651" s="15">
        <f t="shared" ref="S3651:S3714" si="132">(((J3651/60)/60)/24)+DATE(1970,1,1)</f>
        <v>42750.530312499999</v>
      </c>
      <c r="T3651">
        <f t="shared" ref="T3651:T3714" si="133">YEAR(S3651)</f>
        <v>2017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3750</v>
      </c>
      <c r="E3652" s="8">
        <v>4055</v>
      </c>
      <c r="F3652" t="s">
        <v>8218</v>
      </c>
      <c r="G3652" t="s">
        <v>8223</v>
      </c>
      <c r="H3652" t="s">
        <v>8245</v>
      </c>
      <c r="I3652">
        <v>1411264800</v>
      </c>
      <c r="J3652">
        <v>1409620903</v>
      </c>
      <c r="K3652" t="b">
        <v>0</v>
      </c>
      <c r="L3652">
        <v>87</v>
      </c>
      <c r="M3652" t="b">
        <v>1</v>
      </c>
      <c r="N3652" t="s">
        <v>8269</v>
      </c>
      <c r="O3652">
        <f>ROUND(E3652/D3652*100,0)</f>
        <v>108</v>
      </c>
      <c r="P3652">
        <f>IFERROR(ROUND(E3652/L3652,2),"N/A")</f>
        <v>46.61</v>
      </c>
      <c r="Q3652" s="10" t="s">
        <v>8315</v>
      </c>
      <c r="R3652" t="s">
        <v>8316</v>
      </c>
      <c r="S3652" s="15">
        <f t="shared" si="132"/>
        <v>41884.056747685187</v>
      </c>
      <c r="T3652">
        <f t="shared" si="133"/>
        <v>2014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3750</v>
      </c>
      <c r="E3653" s="8">
        <v>95</v>
      </c>
      <c r="F3653" t="s">
        <v>8220</v>
      </c>
      <c r="G3653" t="s">
        <v>8223</v>
      </c>
      <c r="H3653" t="s">
        <v>8245</v>
      </c>
      <c r="I3653">
        <v>1459483140</v>
      </c>
      <c r="J3653">
        <v>1458178044</v>
      </c>
      <c r="K3653" t="b">
        <v>0</v>
      </c>
      <c r="L3653">
        <v>4</v>
      </c>
      <c r="M3653" t="b">
        <v>0</v>
      </c>
      <c r="N3653" t="s">
        <v>8269</v>
      </c>
      <c r="O3653">
        <f>ROUND(E3653/D3653*100,0)</f>
        <v>3</v>
      </c>
      <c r="P3653">
        <f>IFERROR(ROUND(E3653/L3653,2),"N/A")</f>
        <v>23.75</v>
      </c>
      <c r="Q3653" s="10" t="s">
        <v>8315</v>
      </c>
      <c r="R3653" t="s">
        <v>8316</v>
      </c>
      <c r="S3653" s="15">
        <f t="shared" si="132"/>
        <v>42446.060694444444</v>
      </c>
      <c r="T3653">
        <f t="shared" si="133"/>
        <v>2016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3800</v>
      </c>
      <c r="E3654" s="8">
        <v>4000.22</v>
      </c>
      <c r="F3654" t="s">
        <v>8218</v>
      </c>
      <c r="G3654" t="s">
        <v>8223</v>
      </c>
      <c r="H3654" t="s">
        <v>8245</v>
      </c>
      <c r="I3654">
        <v>1445818397</v>
      </c>
      <c r="J3654">
        <v>1442794397</v>
      </c>
      <c r="K3654" t="b">
        <v>0</v>
      </c>
      <c r="L3654">
        <v>35</v>
      </c>
      <c r="M3654" t="b">
        <v>1</v>
      </c>
      <c r="N3654" t="s">
        <v>8269</v>
      </c>
      <c r="O3654">
        <f>ROUND(E3654/D3654*100,0)</f>
        <v>105</v>
      </c>
      <c r="P3654">
        <f>IFERROR(ROUND(E3654/L3654,2),"N/A")</f>
        <v>114.29</v>
      </c>
      <c r="Q3654" s="10" t="s">
        <v>8315</v>
      </c>
      <c r="R3654" t="s">
        <v>8316</v>
      </c>
      <c r="S3654" s="15">
        <f t="shared" si="132"/>
        <v>42268.009224537032</v>
      </c>
      <c r="T3654">
        <f t="shared" si="133"/>
        <v>2015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3871</v>
      </c>
      <c r="E3655" s="8">
        <v>5366</v>
      </c>
      <c r="F3655" t="s">
        <v>8218</v>
      </c>
      <c r="G3655" t="s">
        <v>8223</v>
      </c>
      <c r="H3655" t="s">
        <v>8245</v>
      </c>
      <c r="I3655">
        <v>1438259422</v>
      </c>
      <c r="J3655">
        <v>1435667422</v>
      </c>
      <c r="K3655" t="b">
        <v>0</v>
      </c>
      <c r="L3655">
        <v>46</v>
      </c>
      <c r="M3655" t="b">
        <v>1</v>
      </c>
      <c r="N3655" t="s">
        <v>8269</v>
      </c>
      <c r="O3655">
        <f>ROUND(E3655/D3655*100,0)</f>
        <v>139</v>
      </c>
      <c r="P3655">
        <f>IFERROR(ROUND(E3655/L3655,2),"N/A")</f>
        <v>116.65</v>
      </c>
      <c r="Q3655" s="10" t="s">
        <v>8315</v>
      </c>
      <c r="R3655" t="s">
        <v>8316</v>
      </c>
      <c r="S3655" s="15">
        <f t="shared" si="132"/>
        <v>42185.521087962959</v>
      </c>
      <c r="T3655">
        <f t="shared" si="133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4000</v>
      </c>
      <c r="E3656" s="8">
        <v>4000</v>
      </c>
      <c r="F3656" t="s">
        <v>8218</v>
      </c>
      <c r="G3656" t="s">
        <v>8223</v>
      </c>
      <c r="H3656" t="s">
        <v>8245</v>
      </c>
      <c r="I3656">
        <v>1481957940</v>
      </c>
      <c r="J3656">
        <v>1478050429</v>
      </c>
      <c r="K3656" t="b">
        <v>0</v>
      </c>
      <c r="L3656">
        <v>31</v>
      </c>
      <c r="M3656" t="b">
        <v>1</v>
      </c>
      <c r="N3656" t="s">
        <v>8269</v>
      </c>
      <c r="O3656">
        <f>ROUND(E3656/D3656*100,0)</f>
        <v>100</v>
      </c>
      <c r="P3656">
        <f>IFERROR(ROUND(E3656/L3656,2),"N/A")</f>
        <v>129.03</v>
      </c>
      <c r="Q3656" s="10" t="s">
        <v>8315</v>
      </c>
      <c r="R3656" t="s">
        <v>8316</v>
      </c>
      <c r="S3656" s="15">
        <f t="shared" si="132"/>
        <v>42676.065150462964</v>
      </c>
      <c r="T3656">
        <f t="shared" si="133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4000</v>
      </c>
      <c r="E3657" s="8">
        <v>4018</v>
      </c>
      <c r="F3657" t="s">
        <v>8218</v>
      </c>
      <c r="G3657" t="s">
        <v>8223</v>
      </c>
      <c r="H3657" t="s">
        <v>8245</v>
      </c>
      <c r="I3657">
        <v>1470801600</v>
      </c>
      <c r="J3657">
        <v>1468122163</v>
      </c>
      <c r="K3657" t="b">
        <v>0</v>
      </c>
      <c r="L3657">
        <v>61</v>
      </c>
      <c r="M3657" t="b">
        <v>1</v>
      </c>
      <c r="N3657" t="s">
        <v>8269</v>
      </c>
      <c r="O3657">
        <f>ROUND(E3657/D3657*100,0)</f>
        <v>100</v>
      </c>
      <c r="P3657">
        <f>IFERROR(ROUND(E3657/L3657,2),"N/A")</f>
        <v>65.87</v>
      </c>
      <c r="Q3657" s="10" t="s">
        <v>8315</v>
      </c>
      <c r="R3657" t="s">
        <v>8316</v>
      </c>
      <c r="S3657" s="15">
        <f t="shared" si="132"/>
        <v>42561.154664351852</v>
      </c>
      <c r="T3657">
        <f t="shared" si="133"/>
        <v>2016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4000</v>
      </c>
      <c r="E3658" s="8">
        <v>266</v>
      </c>
      <c r="F3658" t="s">
        <v>8220</v>
      </c>
      <c r="G3658" t="s">
        <v>8223</v>
      </c>
      <c r="H3658" t="s">
        <v>8245</v>
      </c>
      <c r="I3658">
        <v>1466363576</v>
      </c>
      <c r="J3658">
        <v>1461179576</v>
      </c>
      <c r="K3658" t="b">
        <v>0</v>
      </c>
      <c r="L3658">
        <v>9</v>
      </c>
      <c r="M3658" t="b">
        <v>0</v>
      </c>
      <c r="N3658" t="s">
        <v>8269</v>
      </c>
      <c r="O3658">
        <f>ROUND(E3658/D3658*100,0)</f>
        <v>7</v>
      </c>
      <c r="P3658">
        <f>IFERROR(ROUND(E3658/L3658,2),"N/A")</f>
        <v>29.56</v>
      </c>
      <c r="Q3658" s="10" t="s">
        <v>8315</v>
      </c>
      <c r="R3658" t="s">
        <v>8316</v>
      </c>
      <c r="S3658" s="15">
        <f t="shared" si="132"/>
        <v>42480.800648148142</v>
      </c>
      <c r="T3658">
        <f t="shared" si="133"/>
        <v>2016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4000</v>
      </c>
      <c r="E3659" s="8">
        <v>4040</v>
      </c>
      <c r="F3659" t="s">
        <v>8218</v>
      </c>
      <c r="G3659" t="s">
        <v>8223</v>
      </c>
      <c r="H3659" t="s">
        <v>8245</v>
      </c>
      <c r="I3659">
        <v>1405746000</v>
      </c>
      <c r="J3659">
        <v>1404932105</v>
      </c>
      <c r="K3659" t="b">
        <v>1</v>
      </c>
      <c r="L3659">
        <v>41</v>
      </c>
      <c r="M3659" t="b">
        <v>1</v>
      </c>
      <c r="N3659" t="s">
        <v>8269</v>
      </c>
      <c r="O3659">
        <f>ROUND(E3659/D3659*100,0)</f>
        <v>101</v>
      </c>
      <c r="P3659">
        <f>IFERROR(ROUND(E3659/L3659,2),"N/A")</f>
        <v>98.54</v>
      </c>
      <c r="Q3659" s="10" t="s">
        <v>8315</v>
      </c>
      <c r="R3659" t="s">
        <v>8316</v>
      </c>
      <c r="S3659" s="15">
        <f t="shared" si="132"/>
        <v>41829.788252314815</v>
      </c>
      <c r="T3659">
        <f t="shared" si="133"/>
        <v>2014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4000</v>
      </c>
      <c r="E3660" s="8">
        <v>5086</v>
      </c>
      <c r="F3660" t="s">
        <v>8218</v>
      </c>
      <c r="G3660" t="s">
        <v>8223</v>
      </c>
      <c r="H3660" t="s">
        <v>8245</v>
      </c>
      <c r="I3660">
        <v>1404698400</v>
      </c>
      <c r="J3660">
        <v>1402331262</v>
      </c>
      <c r="K3660" t="b">
        <v>1</v>
      </c>
      <c r="L3660">
        <v>63</v>
      </c>
      <c r="M3660" t="b">
        <v>1</v>
      </c>
      <c r="N3660" t="s">
        <v>8269</v>
      </c>
      <c r="O3660">
        <f>ROUND(E3660/D3660*100,0)</f>
        <v>127</v>
      </c>
      <c r="P3660">
        <f>IFERROR(ROUND(E3660/L3660,2),"N/A")</f>
        <v>80.73</v>
      </c>
      <c r="Q3660" s="10" t="s">
        <v>8315</v>
      </c>
      <c r="R3660" t="s">
        <v>8316</v>
      </c>
      <c r="S3660" s="15">
        <f t="shared" si="132"/>
        <v>41799.685902777775</v>
      </c>
      <c r="T3660">
        <f t="shared" si="133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4000</v>
      </c>
      <c r="E3661" s="8">
        <v>5050</v>
      </c>
      <c r="F3661" t="s">
        <v>8218</v>
      </c>
      <c r="G3661" t="s">
        <v>8223</v>
      </c>
      <c r="H3661" t="s">
        <v>8245</v>
      </c>
      <c r="I3661">
        <v>1407524751</v>
      </c>
      <c r="J3661">
        <v>1404932751</v>
      </c>
      <c r="K3661" t="b">
        <v>1</v>
      </c>
      <c r="L3661">
        <v>94</v>
      </c>
      <c r="M3661" t="b">
        <v>1</v>
      </c>
      <c r="N3661" t="s">
        <v>8269</v>
      </c>
      <c r="O3661">
        <f>ROUND(E3661/D3661*100,0)</f>
        <v>126</v>
      </c>
      <c r="P3661">
        <f>IFERROR(ROUND(E3661/L3661,2),"N/A")</f>
        <v>53.72</v>
      </c>
      <c r="Q3661" s="10" t="s">
        <v>8315</v>
      </c>
      <c r="R3661" t="s">
        <v>8316</v>
      </c>
      <c r="S3661" s="15">
        <f t="shared" si="132"/>
        <v>41829.795729166668</v>
      </c>
      <c r="T3661">
        <f t="shared" si="133"/>
        <v>2014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4000</v>
      </c>
      <c r="E3662" s="8">
        <v>4137</v>
      </c>
      <c r="F3662" t="s">
        <v>8218</v>
      </c>
      <c r="G3662" t="s">
        <v>8224</v>
      </c>
      <c r="H3662" t="s">
        <v>8246</v>
      </c>
      <c r="I3662">
        <v>1436114603</v>
      </c>
      <c r="J3662">
        <v>1433090603</v>
      </c>
      <c r="K3662" t="b">
        <v>1</v>
      </c>
      <c r="L3662">
        <v>113</v>
      </c>
      <c r="M3662" t="b">
        <v>1</v>
      </c>
      <c r="N3662" t="s">
        <v>8269</v>
      </c>
      <c r="O3662">
        <f>ROUND(E3662/D3662*100,0)</f>
        <v>103</v>
      </c>
      <c r="P3662">
        <f>IFERROR(ROUND(E3662/L3662,2),"N/A")</f>
        <v>36.61</v>
      </c>
      <c r="Q3662" s="10" t="s">
        <v>8315</v>
      </c>
      <c r="R3662" t="s">
        <v>8316</v>
      </c>
      <c r="S3662" s="15">
        <f t="shared" si="132"/>
        <v>42155.696793981479</v>
      </c>
      <c r="T3662">
        <f t="shared" si="133"/>
        <v>2015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4000</v>
      </c>
      <c r="E3663" s="8">
        <v>4015.71</v>
      </c>
      <c r="F3663" t="s">
        <v>8218</v>
      </c>
      <c r="G3663" t="s">
        <v>8224</v>
      </c>
      <c r="H3663" t="s">
        <v>8246</v>
      </c>
      <c r="I3663">
        <v>1485991860</v>
      </c>
      <c r="J3663">
        <v>1483124208</v>
      </c>
      <c r="K3663" t="b">
        <v>0</v>
      </c>
      <c r="L3663">
        <v>115</v>
      </c>
      <c r="M3663" t="b">
        <v>1</v>
      </c>
      <c r="N3663" t="s">
        <v>8269</v>
      </c>
      <c r="O3663">
        <f>ROUND(E3663/D3663*100,0)</f>
        <v>100</v>
      </c>
      <c r="P3663">
        <f>IFERROR(ROUND(E3663/L3663,2),"N/A")</f>
        <v>34.92</v>
      </c>
      <c r="Q3663" s="10" t="s">
        <v>8315</v>
      </c>
      <c r="R3663" t="s">
        <v>8316</v>
      </c>
      <c r="S3663" s="15">
        <f t="shared" si="132"/>
        <v>42734.789444444439</v>
      </c>
      <c r="T3663">
        <f t="shared" si="133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4000</v>
      </c>
      <c r="E3664" s="8">
        <v>4296</v>
      </c>
      <c r="F3664" t="s">
        <v>8218</v>
      </c>
      <c r="G3664" t="s">
        <v>8223</v>
      </c>
      <c r="H3664" t="s">
        <v>8245</v>
      </c>
      <c r="I3664">
        <v>1473879600</v>
      </c>
      <c r="J3664">
        <v>1472498042</v>
      </c>
      <c r="K3664" t="b">
        <v>1</v>
      </c>
      <c r="L3664">
        <v>21</v>
      </c>
      <c r="M3664" t="b">
        <v>1</v>
      </c>
      <c r="N3664" t="s">
        <v>8269</v>
      </c>
      <c r="O3664">
        <f>ROUND(E3664/D3664*100,0)</f>
        <v>107</v>
      </c>
      <c r="P3664">
        <f>IFERROR(ROUND(E3664/L3664,2),"N/A")</f>
        <v>204.57</v>
      </c>
      <c r="Q3664" s="10" t="s">
        <v>8315</v>
      </c>
      <c r="R3664" t="s">
        <v>8316</v>
      </c>
      <c r="S3664" s="15">
        <f t="shared" si="132"/>
        <v>42611.801412037035</v>
      </c>
      <c r="T3664">
        <f t="shared" si="133"/>
        <v>2016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4000</v>
      </c>
      <c r="E3665" s="8">
        <v>4081</v>
      </c>
      <c r="F3665" t="s">
        <v>8218</v>
      </c>
      <c r="G3665" t="s">
        <v>8223</v>
      </c>
      <c r="H3665" t="s">
        <v>8245</v>
      </c>
      <c r="I3665">
        <v>1438374748</v>
      </c>
      <c r="J3665">
        <v>1435782748</v>
      </c>
      <c r="K3665" t="b">
        <v>0</v>
      </c>
      <c r="L3665">
        <v>20</v>
      </c>
      <c r="M3665" t="b">
        <v>1</v>
      </c>
      <c r="N3665" t="s">
        <v>8269</v>
      </c>
      <c r="O3665">
        <f>ROUND(E3665/D3665*100,0)</f>
        <v>102</v>
      </c>
      <c r="P3665">
        <f>IFERROR(ROUND(E3665/L3665,2),"N/A")</f>
        <v>204.05</v>
      </c>
      <c r="Q3665" s="10" t="s">
        <v>8315</v>
      </c>
      <c r="R3665" t="s">
        <v>8316</v>
      </c>
      <c r="S3665" s="15">
        <f t="shared" si="132"/>
        <v>42186.855879629627</v>
      </c>
      <c r="T3665">
        <f t="shared" si="133"/>
        <v>2015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4000</v>
      </c>
      <c r="E3666" s="8">
        <v>4400</v>
      </c>
      <c r="F3666" t="s">
        <v>8218</v>
      </c>
      <c r="G3666" t="s">
        <v>8224</v>
      </c>
      <c r="H3666" t="s">
        <v>8246</v>
      </c>
      <c r="I3666">
        <v>1462519041</v>
      </c>
      <c r="J3666">
        <v>1459927041</v>
      </c>
      <c r="K3666" t="b">
        <v>0</v>
      </c>
      <c r="L3666">
        <v>89</v>
      </c>
      <c r="M3666" t="b">
        <v>1</v>
      </c>
      <c r="N3666" t="s">
        <v>8269</v>
      </c>
      <c r="O3666">
        <f>ROUND(E3666/D3666*100,0)</f>
        <v>110</v>
      </c>
      <c r="P3666">
        <f>IFERROR(ROUND(E3666/L3666,2),"N/A")</f>
        <v>49.44</v>
      </c>
      <c r="Q3666" s="10" t="s">
        <v>8315</v>
      </c>
      <c r="R3666" t="s">
        <v>8316</v>
      </c>
      <c r="S3666" s="15">
        <f t="shared" si="132"/>
        <v>42466.303715277783</v>
      </c>
      <c r="T3666">
        <f t="shared" si="133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4000</v>
      </c>
      <c r="E3667" s="8">
        <v>4250</v>
      </c>
      <c r="F3667" t="s">
        <v>8218</v>
      </c>
      <c r="G3667" t="s">
        <v>8223</v>
      </c>
      <c r="H3667" t="s">
        <v>8245</v>
      </c>
      <c r="I3667">
        <v>1487985734</v>
      </c>
      <c r="J3667">
        <v>1484097734</v>
      </c>
      <c r="K3667" t="b">
        <v>0</v>
      </c>
      <c r="L3667">
        <v>23</v>
      </c>
      <c r="M3667" t="b">
        <v>1</v>
      </c>
      <c r="N3667" t="s">
        <v>8269</v>
      </c>
      <c r="O3667">
        <f>ROUND(E3667/D3667*100,0)</f>
        <v>106</v>
      </c>
      <c r="P3667">
        <f>IFERROR(ROUND(E3667/L3667,2),"N/A")</f>
        <v>184.78</v>
      </c>
      <c r="Q3667" s="10" t="s">
        <v>8315</v>
      </c>
      <c r="R3667" t="s">
        <v>8316</v>
      </c>
      <c r="S3667" s="15">
        <f t="shared" si="132"/>
        <v>42746.057106481487</v>
      </c>
      <c r="T3667">
        <f t="shared" si="133"/>
        <v>2017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4000</v>
      </c>
      <c r="E3668" s="8">
        <v>4090</v>
      </c>
      <c r="F3668" t="s">
        <v>8218</v>
      </c>
      <c r="G3668" t="s">
        <v>8223</v>
      </c>
      <c r="H3668" t="s">
        <v>8245</v>
      </c>
      <c r="I3668">
        <v>1426044383</v>
      </c>
      <c r="J3668">
        <v>1423455983</v>
      </c>
      <c r="K3668" t="b">
        <v>0</v>
      </c>
      <c r="L3668">
        <v>48</v>
      </c>
      <c r="M3668" t="b">
        <v>1</v>
      </c>
      <c r="N3668" t="s">
        <v>8269</v>
      </c>
      <c r="O3668">
        <f>ROUND(E3668/D3668*100,0)</f>
        <v>102</v>
      </c>
      <c r="P3668">
        <f>IFERROR(ROUND(E3668/L3668,2),"N/A")</f>
        <v>85.21</v>
      </c>
      <c r="Q3668" s="10" t="s">
        <v>8315</v>
      </c>
      <c r="R3668" t="s">
        <v>8316</v>
      </c>
      <c r="S3668" s="15">
        <f t="shared" si="132"/>
        <v>42044.184988425928</v>
      </c>
      <c r="T3668">
        <f t="shared" si="133"/>
        <v>2015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4000</v>
      </c>
      <c r="E3669" s="8">
        <v>4443</v>
      </c>
      <c r="F3669" t="s">
        <v>8218</v>
      </c>
      <c r="G3669" t="s">
        <v>8223</v>
      </c>
      <c r="H3669" t="s">
        <v>8245</v>
      </c>
      <c r="I3669">
        <v>1416589200</v>
      </c>
      <c r="J3669">
        <v>1414605776</v>
      </c>
      <c r="K3669" t="b">
        <v>0</v>
      </c>
      <c r="L3669">
        <v>65</v>
      </c>
      <c r="M3669" t="b">
        <v>1</v>
      </c>
      <c r="N3669" t="s">
        <v>8269</v>
      </c>
      <c r="O3669">
        <f>ROUND(E3669/D3669*100,0)</f>
        <v>111</v>
      </c>
      <c r="P3669">
        <f>IFERROR(ROUND(E3669/L3669,2),"N/A")</f>
        <v>68.349999999999994</v>
      </c>
      <c r="Q3669" s="10" t="s">
        <v>8315</v>
      </c>
      <c r="R3669" t="s">
        <v>8316</v>
      </c>
      <c r="S3669" s="15">
        <f t="shared" si="132"/>
        <v>41941.75203703704</v>
      </c>
      <c r="T3669">
        <f t="shared" si="133"/>
        <v>2014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4000</v>
      </c>
      <c r="E3670" s="8">
        <v>4784</v>
      </c>
      <c r="F3670" t="s">
        <v>8218</v>
      </c>
      <c r="G3670" t="s">
        <v>8224</v>
      </c>
      <c r="H3670" t="s">
        <v>8246</v>
      </c>
      <c r="I3670">
        <v>1429813800</v>
      </c>
      <c r="J3670">
        <v>1427363645</v>
      </c>
      <c r="K3670" t="b">
        <v>0</v>
      </c>
      <c r="L3670">
        <v>30</v>
      </c>
      <c r="M3670" t="b">
        <v>1</v>
      </c>
      <c r="N3670" t="s">
        <v>8269</v>
      </c>
      <c r="O3670">
        <f>ROUND(E3670/D3670*100,0)</f>
        <v>120</v>
      </c>
      <c r="P3670">
        <f>IFERROR(ROUND(E3670/L3670,2),"N/A")</f>
        <v>159.47</v>
      </c>
      <c r="Q3670" s="10" t="s">
        <v>8315</v>
      </c>
      <c r="R3670" t="s">
        <v>8316</v>
      </c>
      <c r="S3670" s="15">
        <f t="shared" si="132"/>
        <v>42089.412557870368</v>
      </c>
      <c r="T3670">
        <f t="shared" si="133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4000</v>
      </c>
      <c r="E3671" s="8">
        <v>4035</v>
      </c>
      <c r="F3671" t="s">
        <v>8218</v>
      </c>
      <c r="G3671" t="s">
        <v>8223</v>
      </c>
      <c r="H3671" t="s">
        <v>8245</v>
      </c>
      <c r="I3671">
        <v>1400875307</v>
      </c>
      <c r="J3671">
        <v>1398283307</v>
      </c>
      <c r="K3671" t="b">
        <v>0</v>
      </c>
      <c r="L3671">
        <v>56</v>
      </c>
      <c r="M3671" t="b">
        <v>1</v>
      </c>
      <c r="N3671" t="s">
        <v>8269</v>
      </c>
      <c r="O3671">
        <f>ROUND(E3671/D3671*100,0)</f>
        <v>101</v>
      </c>
      <c r="P3671">
        <f>IFERROR(ROUND(E3671/L3671,2),"N/A")</f>
        <v>72.05</v>
      </c>
      <c r="Q3671" s="10" t="s">
        <v>8315</v>
      </c>
      <c r="R3671" t="s">
        <v>8316</v>
      </c>
      <c r="S3671" s="15">
        <f t="shared" si="132"/>
        <v>41752.83457175926</v>
      </c>
      <c r="T3671">
        <f t="shared" si="133"/>
        <v>2014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4000</v>
      </c>
      <c r="E3672" s="8">
        <v>4216</v>
      </c>
      <c r="F3672" t="s">
        <v>8218</v>
      </c>
      <c r="G3672" t="s">
        <v>8223</v>
      </c>
      <c r="H3672" t="s">
        <v>8245</v>
      </c>
      <c r="I3672">
        <v>1458100740</v>
      </c>
      <c r="J3672">
        <v>1456862924</v>
      </c>
      <c r="K3672" t="b">
        <v>0</v>
      </c>
      <c r="L3672">
        <v>31</v>
      </c>
      <c r="M3672" t="b">
        <v>1</v>
      </c>
      <c r="N3672" t="s">
        <v>8269</v>
      </c>
      <c r="O3672">
        <f>ROUND(E3672/D3672*100,0)</f>
        <v>105</v>
      </c>
      <c r="P3672">
        <f>IFERROR(ROUND(E3672/L3672,2),"N/A")</f>
        <v>136</v>
      </c>
      <c r="Q3672" s="10" t="s">
        <v>8315</v>
      </c>
      <c r="R3672" t="s">
        <v>8316</v>
      </c>
      <c r="S3672" s="15">
        <f t="shared" si="132"/>
        <v>42430.839398148149</v>
      </c>
      <c r="T3672">
        <f t="shared" si="133"/>
        <v>2016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4000</v>
      </c>
      <c r="E3673" s="8">
        <v>4000</v>
      </c>
      <c r="F3673" t="s">
        <v>8218</v>
      </c>
      <c r="G3673" t="s">
        <v>8224</v>
      </c>
      <c r="H3673" t="s">
        <v>8246</v>
      </c>
      <c r="I3673">
        <v>1404471600</v>
      </c>
      <c r="J3673">
        <v>1401910634</v>
      </c>
      <c r="K3673" t="b">
        <v>0</v>
      </c>
      <c r="L3673">
        <v>13</v>
      </c>
      <c r="M3673" t="b">
        <v>1</v>
      </c>
      <c r="N3673" t="s">
        <v>8269</v>
      </c>
      <c r="O3673">
        <f>ROUND(E3673/D3673*100,0)</f>
        <v>100</v>
      </c>
      <c r="P3673">
        <f>IFERROR(ROUND(E3673/L3673,2),"N/A")</f>
        <v>307.69</v>
      </c>
      <c r="Q3673" s="10" t="s">
        <v>8315</v>
      </c>
      <c r="R3673" t="s">
        <v>8316</v>
      </c>
      <c r="S3673" s="15">
        <f t="shared" si="132"/>
        <v>41794.817523148151</v>
      </c>
      <c r="T3673">
        <f t="shared" si="133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4000</v>
      </c>
      <c r="E3674" s="8">
        <v>4546</v>
      </c>
      <c r="F3674" t="s">
        <v>8218</v>
      </c>
      <c r="G3674" t="s">
        <v>8224</v>
      </c>
      <c r="H3674" t="s">
        <v>8246</v>
      </c>
      <c r="I3674">
        <v>1474844400</v>
      </c>
      <c r="J3674">
        <v>1469871148</v>
      </c>
      <c r="K3674" t="b">
        <v>0</v>
      </c>
      <c r="L3674">
        <v>80</v>
      </c>
      <c r="M3674" t="b">
        <v>1</v>
      </c>
      <c r="N3674" t="s">
        <v>8269</v>
      </c>
      <c r="O3674">
        <f>ROUND(E3674/D3674*100,0)</f>
        <v>114</v>
      </c>
      <c r="P3674">
        <f>IFERROR(ROUND(E3674/L3674,2),"N/A")</f>
        <v>56.83</v>
      </c>
      <c r="Q3674" s="10" t="s">
        <v>8315</v>
      </c>
      <c r="R3674" t="s">
        <v>8316</v>
      </c>
      <c r="S3674" s="15">
        <f t="shared" si="132"/>
        <v>42581.397546296299</v>
      </c>
      <c r="T3674">
        <f t="shared" si="133"/>
        <v>2016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5100</v>
      </c>
      <c r="F3675" t="s">
        <v>8218</v>
      </c>
      <c r="G3675" t="s">
        <v>8223</v>
      </c>
      <c r="H3675" t="s">
        <v>8245</v>
      </c>
      <c r="I3675">
        <v>1432654347</v>
      </c>
      <c r="J3675">
        <v>1430494347</v>
      </c>
      <c r="K3675" t="b">
        <v>0</v>
      </c>
      <c r="L3675">
        <v>62</v>
      </c>
      <c r="M3675" t="b">
        <v>1</v>
      </c>
      <c r="N3675" t="s">
        <v>8269</v>
      </c>
      <c r="O3675">
        <f>ROUND(E3675/D3675*100,0)</f>
        <v>128</v>
      </c>
      <c r="P3675">
        <f>IFERROR(ROUND(E3675/L3675,2),"N/A")</f>
        <v>82.26</v>
      </c>
      <c r="Q3675" s="10" t="s">
        <v>8315</v>
      </c>
      <c r="R3675" t="s">
        <v>8316</v>
      </c>
      <c r="S3675" s="15">
        <f t="shared" si="132"/>
        <v>42125.647534722222</v>
      </c>
      <c r="T3675">
        <f t="shared" si="133"/>
        <v>2015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4000</v>
      </c>
      <c r="E3676" s="8">
        <v>4002</v>
      </c>
      <c r="F3676" t="s">
        <v>8218</v>
      </c>
      <c r="G3676" t="s">
        <v>8223</v>
      </c>
      <c r="H3676" t="s">
        <v>8245</v>
      </c>
      <c r="I3676">
        <v>1463520479</v>
      </c>
      <c r="J3676">
        <v>1458336479</v>
      </c>
      <c r="K3676" t="b">
        <v>0</v>
      </c>
      <c r="L3676">
        <v>49</v>
      </c>
      <c r="M3676" t="b">
        <v>1</v>
      </c>
      <c r="N3676" t="s">
        <v>8269</v>
      </c>
      <c r="O3676">
        <f>ROUND(E3676/D3676*100,0)</f>
        <v>100</v>
      </c>
      <c r="P3676">
        <f>IFERROR(ROUND(E3676/L3676,2),"N/A")</f>
        <v>81.67</v>
      </c>
      <c r="Q3676" s="10" t="s">
        <v>8315</v>
      </c>
      <c r="R3676" t="s">
        <v>8316</v>
      </c>
      <c r="S3676" s="15">
        <f t="shared" si="132"/>
        <v>42447.894432870366</v>
      </c>
      <c r="T3676">
        <f t="shared" si="133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4000</v>
      </c>
      <c r="E3677" s="8">
        <v>4073</v>
      </c>
      <c r="F3677" t="s">
        <v>8218</v>
      </c>
      <c r="G3677" t="s">
        <v>8224</v>
      </c>
      <c r="H3677" t="s">
        <v>8246</v>
      </c>
      <c r="I3677">
        <v>1408204857</v>
      </c>
      <c r="J3677">
        <v>1406390457</v>
      </c>
      <c r="K3677" t="b">
        <v>0</v>
      </c>
      <c r="L3677">
        <v>48</v>
      </c>
      <c r="M3677" t="b">
        <v>1</v>
      </c>
      <c r="N3677" t="s">
        <v>8269</v>
      </c>
      <c r="O3677">
        <f>ROUND(E3677/D3677*100,0)</f>
        <v>102</v>
      </c>
      <c r="P3677">
        <f>IFERROR(ROUND(E3677/L3677,2),"N/A")</f>
        <v>84.85</v>
      </c>
      <c r="Q3677" s="10" t="s">
        <v>8315</v>
      </c>
      <c r="R3677" t="s">
        <v>8316</v>
      </c>
      <c r="S3677" s="15">
        <f t="shared" si="132"/>
        <v>41846.667326388888</v>
      </c>
      <c r="T3677">
        <f t="shared" si="133"/>
        <v>2014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4000</v>
      </c>
      <c r="E3678" s="8">
        <v>4545</v>
      </c>
      <c r="F3678" t="s">
        <v>8218</v>
      </c>
      <c r="G3678" t="s">
        <v>8224</v>
      </c>
      <c r="H3678" t="s">
        <v>8246</v>
      </c>
      <c r="I3678">
        <v>1415191920</v>
      </c>
      <c r="J3678">
        <v>1412233497</v>
      </c>
      <c r="K3678" t="b">
        <v>0</v>
      </c>
      <c r="L3678">
        <v>114</v>
      </c>
      <c r="M3678" t="b">
        <v>1</v>
      </c>
      <c r="N3678" t="s">
        <v>8269</v>
      </c>
      <c r="O3678">
        <f>ROUND(E3678/D3678*100,0)</f>
        <v>114</v>
      </c>
      <c r="P3678">
        <f>IFERROR(ROUND(E3678/L3678,2),"N/A")</f>
        <v>39.869999999999997</v>
      </c>
      <c r="Q3678" s="10" t="s">
        <v>8315</v>
      </c>
      <c r="R3678" t="s">
        <v>8316</v>
      </c>
      <c r="S3678" s="15">
        <f t="shared" si="132"/>
        <v>41914.295104166667</v>
      </c>
      <c r="T3678">
        <f t="shared" si="133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4000</v>
      </c>
      <c r="E3679" s="8">
        <v>4005</v>
      </c>
      <c r="F3679" t="s">
        <v>8218</v>
      </c>
      <c r="G3679" t="s">
        <v>8223</v>
      </c>
      <c r="H3679" t="s">
        <v>8245</v>
      </c>
      <c r="I3679">
        <v>1421009610</v>
      </c>
      <c r="J3679">
        <v>1419281610</v>
      </c>
      <c r="K3679" t="b">
        <v>0</v>
      </c>
      <c r="L3679">
        <v>33</v>
      </c>
      <c r="M3679" t="b">
        <v>1</v>
      </c>
      <c r="N3679" t="s">
        <v>8269</v>
      </c>
      <c r="O3679">
        <f>ROUND(E3679/D3679*100,0)</f>
        <v>100</v>
      </c>
      <c r="P3679">
        <f>IFERROR(ROUND(E3679/L3679,2),"N/A")</f>
        <v>121.36</v>
      </c>
      <c r="Q3679" s="10" t="s">
        <v>8315</v>
      </c>
      <c r="R3679" t="s">
        <v>8316</v>
      </c>
      <c r="S3679" s="15">
        <f t="shared" si="132"/>
        <v>41995.870486111111</v>
      </c>
      <c r="T3679">
        <f t="shared" si="133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4000</v>
      </c>
      <c r="E3680" s="8">
        <v>4030</v>
      </c>
      <c r="F3680" t="s">
        <v>8218</v>
      </c>
      <c r="G3680" t="s">
        <v>8224</v>
      </c>
      <c r="H3680" t="s">
        <v>8246</v>
      </c>
      <c r="I3680">
        <v>1431204449</v>
      </c>
      <c r="J3680">
        <v>1428526049</v>
      </c>
      <c r="K3680" t="b">
        <v>0</v>
      </c>
      <c r="L3680">
        <v>13</v>
      </c>
      <c r="M3680" t="b">
        <v>1</v>
      </c>
      <c r="N3680" t="s">
        <v>8269</v>
      </c>
      <c r="O3680">
        <f>ROUND(E3680/D3680*100,0)</f>
        <v>101</v>
      </c>
      <c r="P3680">
        <f>IFERROR(ROUND(E3680/L3680,2),"N/A")</f>
        <v>310</v>
      </c>
      <c r="Q3680" s="10" t="s">
        <v>8315</v>
      </c>
      <c r="R3680" t="s">
        <v>8316</v>
      </c>
      <c r="S3680" s="15">
        <f t="shared" si="132"/>
        <v>42102.866307870368</v>
      </c>
      <c r="T3680">
        <f t="shared" si="133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4000</v>
      </c>
      <c r="E3681" s="8">
        <v>805</v>
      </c>
      <c r="F3681" t="s">
        <v>8220</v>
      </c>
      <c r="G3681" t="s">
        <v>8224</v>
      </c>
      <c r="H3681" t="s">
        <v>8246</v>
      </c>
      <c r="I3681">
        <v>1468752468</v>
      </c>
      <c r="J3681">
        <v>1467024468</v>
      </c>
      <c r="K3681" t="b">
        <v>0</v>
      </c>
      <c r="L3681">
        <v>8</v>
      </c>
      <c r="M3681" t="b">
        <v>0</v>
      </c>
      <c r="N3681" t="s">
        <v>8269</v>
      </c>
      <c r="O3681">
        <f>ROUND(E3681/D3681*100,0)</f>
        <v>20</v>
      </c>
      <c r="P3681">
        <f>IFERROR(ROUND(E3681/L3681,2),"N/A")</f>
        <v>100.63</v>
      </c>
      <c r="Q3681" s="10" t="s">
        <v>8315</v>
      </c>
      <c r="R3681" t="s">
        <v>8316</v>
      </c>
      <c r="S3681" s="15">
        <f t="shared" si="132"/>
        <v>42548.449861111112</v>
      </c>
      <c r="T3681">
        <f t="shared" si="133"/>
        <v>2016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4000</v>
      </c>
      <c r="E3682" s="8">
        <v>25</v>
      </c>
      <c r="F3682" t="s">
        <v>8220</v>
      </c>
      <c r="G3682" t="s">
        <v>8223</v>
      </c>
      <c r="H3682" t="s">
        <v>8245</v>
      </c>
      <c r="I3682">
        <v>1460140500</v>
      </c>
      <c r="J3682">
        <v>1457628680</v>
      </c>
      <c r="K3682" t="b">
        <v>0</v>
      </c>
      <c r="L3682">
        <v>1</v>
      </c>
      <c r="M3682" t="b">
        <v>0</v>
      </c>
      <c r="N3682" t="s">
        <v>8269</v>
      </c>
      <c r="O3682">
        <f>ROUND(E3682/D3682*100,0)</f>
        <v>1</v>
      </c>
      <c r="P3682">
        <f>IFERROR(ROUND(E3682/L3682,2),"N/A")</f>
        <v>25</v>
      </c>
      <c r="Q3682" s="10" t="s">
        <v>8315</v>
      </c>
      <c r="R3682" t="s">
        <v>8316</v>
      </c>
      <c r="S3682" s="15">
        <f t="shared" si="132"/>
        <v>42439.702314814815</v>
      </c>
      <c r="T3682">
        <f t="shared" si="133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4000</v>
      </c>
      <c r="E3683" s="8">
        <v>0</v>
      </c>
      <c r="F3683" t="s">
        <v>8220</v>
      </c>
      <c r="G3683" t="s">
        <v>8223</v>
      </c>
      <c r="H3683" t="s">
        <v>8245</v>
      </c>
      <c r="I3683">
        <v>1449247439</v>
      </c>
      <c r="J3683">
        <v>1444059839</v>
      </c>
      <c r="K3683" t="b">
        <v>0</v>
      </c>
      <c r="L3683">
        <v>0</v>
      </c>
      <c r="M3683" t="b">
        <v>0</v>
      </c>
      <c r="N3683" t="s">
        <v>8269</v>
      </c>
      <c r="O3683">
        <f>ROUND(E3683/D3683*100,0)</f>
        <v>0</v>
      </c>
      <c r="P3683" t="str">
        <f>IFERROR(ROUND(E3683/L3683,2),"N/A")</f>
        <v>N/A</v>
      </c>
      <c r="Q3683" s="10" t="s">
        <v>8315</v>
      </c>
      <c r="R3683" t="s">
        <v>8316</v>
      </c>
      <c r="S3683" s="15">
        <f t="shared" si="132"/>
        <v>42282.655543981484</v>
      </c>
      <c r="T3683">
        <f t="shared" si="133"/>
        <v>2015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4000</v>
      </c>
      <c r="E3684" s="8">
        <v>27</v>
      </c>
      <c r="F3684" t="s">
        <v>8220</v>
      </c>
      <c r="G3684" t="s">
        <v>8223</v>
      </c>
      <c r="H3684" t="s">
        <v>8245</v>
      </c>
      <c r="I3684">
        <v>1407883811</v>
      </c>
      <c r="J3684">
        <v>1405291811</v>
      </c>
      <c r="K3684" t="b">
        <v>0</v>
      </c>
      <c r="L3684">
        <v>4</v>
      </c>
      <c r="M3684" t="b">
        <v>0</v>
      </c>
      <c r="N3684" t="s">
        <v>8269</v>
      </c>
      <c r="O3684">
        <f>ROUND(E3684/D3684*100,0)</f>
        <v>1</v>
      </c>
      <c r="P3684">
        <f>IFERROR(ROUND(E3684/L3684,2),"N/A")</f>
        <v>6.75</v>
      </c>
      <c r="Q3684" s="10" t="s">
        <v>8315</v>
      </c>
      <c r="R3684" t="s">
        <v>8316</v>
      </c>
      <c r="S3684" s="15">
        <f t="shared" si="132"/>
        <v>41833.951516203706</v>
      </c>
      <c r="T3684">
        <f t="shared" si="133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4100</v>
      </c>
      <c r="E3685" s="8">
        <v>645</v>
      </c>
      <c r="F3685" t="s">
        <v>8221</v>
      </c>
      <c r="G3685" t="s">
        <v>8223</v>
      </c>
      <c r="H3685" t="s">
        <v>8245</v>
      </c>
      <c r="I3685">
        <v>1491656045</v>
      </c>
      <c r="J3685">
        <v>1489067645</v>
      </c>
      <c r="K3685" t="b">
        <v>0</v>
      </c>
      <c r="L3685">
        <v>12</v>
      </c>
      <c r="M3685" t="b">
        <v>0</v>
      </c>
      <c r="N3685" t="s">
        <v>8269</v>
      </c>
      <c r="O3685">
        <f>ROUND(E3685/D3685*100,0)</f>
        <v>16</v>
      </c>
      <c r="P3685">
        <f>IFERROR(ROUND(E3685/L3685,2),"N/A")</f>
        <v>53.75</v>
      </c>
      <c r="Q3685" s="10" t="s">
        <v>8315</v>
      </c>
      <c r="R3685" t="s">
        <v>8316</v>
      </c>
      <c r="S3685" s="15">
        <f t="shared" si="132"/>
        <v>42803.579224537039</v>
      </c>
      <c r="T3685">
        <f t="shared" si="133"/>
        <v>2017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4200</v>
      </c>
      <c r="E3686" s="8">
        <v>4794.82</v>
      </c>
      <c r="F3686" t="s">
        <v>8218</v>
      </c>
      <c r="G3686" t="s">
        <v>8223</v>
      </c>
      <c r="H3686" t="s">
        <v>8245</v>
      </c>
      <c r="I3686">
        <v>1367859071</v>
      </c>
      <c r="J3686">
        <v>1365699071</v>
      </c>
      <c r="K3686" t="b">
        <v>1</v>
      </c>
      <c r="L3686">
        <v>62</v>
      </c>
      <c r="M3686" t="b">
        <v>1</v>
      </c>
      <c r="N3686" t="s">
        <v>8269</v>
      </c>
      <c r="O3686">
        <f>ROUND(E3686/D3686*100,0)</f>
        <v>114</v>
      </c>
      <c r="P3686">
        <f>IFERROR(ROUND(E3686/L3686,2),"N/A")</f>
        <v>77.34</v>
      </c>
      <c r="Q3686" s="10" t="s">
        <v>8315</v>
      </c>
      <c r="R3686" t="s">
        <v>8316</v>
      </c>
      <c r="S3686" s="15">
        <f t="shared" si="132"/>
        <v>41375.702210648145</v>
      </c>
      <c r="T3686">
        <f t="shared" si="133"/>
        <v>2013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4300</v>
      </c>
      <c r="E3687" s="8">
        <v>4610</v>
      </c>
      <c r="F3687" t="s">
        <v>8218</v>
      </c>
      <c r="G3687" t="s">
        <v>8223</v>
      </c>
      <c r="H3687" t="s">
        <v>8245</v>
      </c>
      <c r="I3687">
        <v>1404258631</v>
      </c>
      <c r="J3687">
        <v>1401666631</v>
      </c>
      <c r="K3687" t="b">
        <v>1</v>
      </c>
      <c r="L3687">
        <v>46</v>
      </c>
      <c r="M3687" t="b">
        <v>1</v>
      </c>
      <c r="N3687" t="s">
        <v>8269</v>
      </c>
      <c r="O3687">
        <f>ROUND(E3687/D3687*100,0)</f>
        <v>107</v>
      </c>
      <c r="P3687">
        <f>IFERROR(ROUND(E3687/L3687,2),"N/A")</f>
        <v>100.22</v>
      </c>
      <c r="Q3687" s="10" t="s">
        <v>8315</v>
      </c>
      <c r="R3687" t="s">
        <v>8316</v>
      </c>
      <c r="S3687" s="15">
        <f t="shared" si="132"/>
        <v>41791.993414351848</v>
      </c>
      <c r="T3687">
        <f t="shared" si="133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4300</v>
      </c>
      <c r="E3688" s="8">
        <v>4409.55</v>
      </c>
      <c r="F3688" t="s">
        <v>8218</v>
      </c>
      <c r="G3688" t="s">
        <v>8224</v>
      </c>
      <c r="H3688" t="s">
        <v>8246</v>
      </c>
      <c r="I3688">
        <v>1462402800</v>
      </c>
      <c r="J3688">
        <v>1459856860</v>
      </c>
      <c r="K3688" t="b">
        <v>0</v>
      </c>
      <c r="L3688">
        <v>89</v>
      </c>
      <c r="M3688" t="b">
        <v>1</v>
      </c>
      <c r="N3688" t="s">
        <v>8269</v>
      </c>
      <c r="O3688">
        <f>ROUND(E3688/D3688*100,0)</f>
        <v>103</v>
      </c>
      <c r="P3688">
        <f>IFERROR(ROUND(E3688/L3688,2),"N/A")</f>
        <v>49.55</v>
      </c>
      <c r="Q3688" s="10" t="s">
        <v>8315</v>
      </c>
      <c r="R3688" t="s">
        <v>8316</v>
      </c>
      <c r="S3688" s="15">
        <f t="shared" si="132"/>
        <v>42465.491435185191</v>
      </c>
      <c r="T3688">
        <f t="shared" si="133"/>
        <v>2016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4500</v>
      </c>
      <c r="E3689" s="8">
        <v>4511</v>
      </c>
      <c r="F3689" t="s">
        <v>8218</v>
      </c>
      <c r="G3689" t="s">
        <v>8223</v>
      </c>
      <c r="H3689" t="s">
        <v>8245</v>
      </c>
      <c r="I3689">
        <v>1440274735</v>
      </c>
      <c r="J3689">
        <v>1437682735</v>
      </c>
      <c r="K3689" t="b">
        <v>0</v>
      </c>
      <c r="L3689">
        <v>69</v>
      </c>
      <c r="M3689" t="b">
        <v>1</v>
      </c>
      <c r="N3689" t="s">
        <v>8269</v>
      </c>
      <c r="O3689">
        <f>ROUND(E3689/D3689*100,0)</f>
        <v>100</v>
      </c>
      <c r="P3689">
        <f>IFERROR(ROUND(E3689/L3689,2),"N/A")</f>
        <v>65.38</v>
      </c>
      <c r="Q3689" s="10" t="s">
        <v>8315</v>
      </c>
      <c r="R3689" t="s">
        <v>8316</v>
      </c>
      <c r="S3689" s="15">
        <f t="shared" si="132"/>
        <v>42208.84646990741</v>
      </c>
      <c r="T3689">
        <f t="shared" si="133"/>
        <v>2015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4500</v>
      </c>
      <c r="E3690" s="8">
        <v>0</v>
      </c>
      <c r="F3690" t="s">
        <v>8220</v>
      </c>
      <c r="G3690" t="s">
        <v>8240</v>
      </c>
      <c r="H3690" t="s">
        <v>8248</v>
      </c>
      <c r="I3690">
        <v>1454109420</v>
      </c>
      <c r="J3690">
        <v>1453334629</v>
      </c>
      <c r="K3690" t="b">
        <v>0</v>
      </c>
      <c r="L3690">
        <v>0</v>
      </c>
      <c r="M3690" t="b">
        <v>0</v>
      </c>
      <c r="N3690" t="s">
        <v>8269</v>
      </c>
      <c r="O3690">
        <f>ROUND(E3690/D3690*100,0)</f>
        <v>0</v>
      </c>
      <c r="P3690" t="str">
        <f>IFERROR(ROUND(E3690/L3690,2),"N/A")</f>
        <v>N/A</v>
      </c>
      <c r="Q3690" s="10" t="s">
        <v>8315</v>
      </c>
      <c r="R3690" t="s">
        <v>8316</v>
      </c>
      <c r="S3690" s="15">
        <f t="shared" si="132"/>
        <v>42390.002650462964</v>
      </c>
      <c r="T3690">
        <f t="shared" si="133"/>
        <v>2016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4500</v>
      </c>
      <c r="E3691" s="8">
        <v>4569</v>
      </c>
      <c r="F3691" t="s">
        <v>8218</v>
      </c>
      <c r="G3691" t="s">
        <v>8223</v>
      </c>
      <c r="H3691" t="s">
        <v>8245</v>
      </c>
      <c r="I3691">
        <v>1407905940</v>
      </c>
      <c r="J3691">
        <v>1405923687</v>
      </c>
      <c r="K3691" t="b">
        <v>1</v>
      </c>
      <c r="L3691">
        <v>57</v>
      </c>
      <c r="M3691" t="b">
        <v>1</v>
      </c>
      <c r="N3691" t="s">
        <v>8269</v>
      </c>
      <c r="O3691">
        <f>ROUND(E3691/D3691*100,0)</f>
        <v>102</v>
      </c>
      <c r="P3691">
        <f>IFERROR(ROUND(E3691/L3691,2),"N/A")</f>
        <v>80.16</v>
      </c>
      <c r="Q3691" s="10" t="s">
        <v>8315</v>
      </c>
      <c r="R3691" t="s">
        <v>8316</v>
      </c>
      <c r="S3691" s="15">
        <f t="shared" si="132"/>
        <v>41841.26489583333</v>
      </c>
      <c r="T3691">
        <f t="shared" si="133"/>
        <v>2014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4500</v>
      </c>
      <c r="E3692" s="8">
        <v>5221</v>
      </c>
      <c r="F3692" t="s">
        <v>8218</v>
      </c>
      <c r="G3692" t="s">
        <v>8223</v>
      </c>
      <c r="H3692" t="s">
        <v>8245</v>
      </c>
      <c r="I3692">
        <v>1478264784</v>
      </c>
      <c r="J3692">
        <v>1475672784</v>
      </c>
      <c r="K3692" t="b">
        <v>1</v>
      </c>
      <c r="L3692">
        <v>104</v>
      </c>
      <c r="M3692" t="b">
        <v>1</v>
      </c>
      <c r="N3692" t="s">
        <v>8269</v>
      </c>
      <c r="O3692">
        <f>ROUND(E3692/D3692*100,0)</f>
        <v>116</v>
      </c>
      <c r="P3692">
        <f>IFERROR(ROUND(E3692/L3692,2),"N/A")</f>
        <v>50.2</v>
      </c>
      <c r="Q3692" s="10" t="s">
        <v>8315</v>
      </c>
      <c r="R3692" t="s">
        <v>8316</v>
      </c>
      <c r="S3692" s="15">
        <f t="shared" si="132"/>
        <v>42648.546111111107</v>
      </c>
      <c r="T3692">
        <f t="shared" si="133"/>
        <v>2016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4500</v>
      </c>
      <c r="E3693" s="8">
        <v>5258</v>
      </c>
      <c r="F3693" t="s">
        <v>8218</v>
      </c>
      <c r="G3693" t="s">
        <v>8228</v>
      </c>
      <c r="H3693" t="s">
        <v>8250</v>
      </c>
      <c r="I3693">
        <v>1459483140</v>
      </c>
      <c r="J3693">
        <v>1456526879</v>
      </c>
      <c r="K3693" t="b">
        <v>1</v>
      </c>
      <c r="L3693">
        <v>100</v>
      </c>
      <c r="M3693" t="b">
        <v>1</v>
      </c>
      <c r="N3693" t="s">
        <v>8269</v>
      </c>
      <c r="O3693">
        <f>ROUND(E3693/D3693*100,0)</f>
        <v>117</v>
      </c>
      <c r="P3693">
        <f>IFERROR(ROUND(E3693/L3693,2),"N/A")</f>
        <v>52.58</v>
      </c>
      <c r="Q3693" s="10" t="s">
        <v>8315</v>
      </c>
      <c r="R3693" t="s">
        <v>8316</v>
      </c>
      <c r="S3693" s="15">
        <f t="shared" si="132"/>
        <v>42426.949988425928</v>
      </c>
      <c r="T3693">
        <f t="shared" si="133"/>
        <v>2016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4500</v>
      </c>
      <c r="E3694" s="8">
        <v>7670</v>
      </c>
      <c r="F3694" t="s">
        <v>8218</v>
      </c>
      <c r="G3694" t="s">
        <v>8227</v>
      </c>
      <c r="H3694" t="s">
        <v>8249</v>
      </c>
      <c r="I3694">
        <v>1488622352</v>
      </c>
      <c r="J3694">
        <v>1486030352</v>
      </c>
      <c r="K3694" t="b">
        <v>0</v>
      </c>
      <c r="L3694">
        <v>91</v>
      </c>
      <c r="M3694" t="b">
        <v>1</v>
      </c>
      <c r="N3694" t="s">
        <v>8269</v>
      </c>
      <c r="O3694">
        <f>ROUND(E3694/D3694*100,0)</f>
        <v>170</v>
      </c>
      <c r="P3694">
        <f>IFERROR(ROUND(E3694/L3694,2),"N/A")</f>
        <v>84.29</v>
      </c>
      <c r="Q3694" s="10" t="s">
        <v>8315</v>
      </c>
      <c r="R3694" t="s">
        <v>8316</v>
      </c>
      <c r="S3694" s="15">
        <f t="shared" si="132"/>
        <v>42768.425370370373</v>
      </c>
      <c r="T3694">
        <f t="shared" si="133"/>
        <v>2017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4500</v>
      </c>
      <c r="E3695" s="8">
        <v>4565</v>
      </c>
      <c r="F3695" t="s">
        <v>8218</v>
      </c>
      <c r="G3695" t="s">
        <v>8223</v>
      </c>
      <c r="H3695" t="s">
        <v>8245</v>
      </c>
      <c r="I3695">
        <v>1409374093</v>
      </c>
      <c r="J3695">
        <v>1406782093</v>
      </c>
      <c r="K3695" t="b">
        <v>0</v>
      </c>
      <c r="L3695">
        <v>40</v>
      </c>
      <c r="M3695" t="b">
        <v>1</v>
      </c>
      <c r="N3695" t="s">
        <v>8269</v>
      </c>
      <c r="O3695">
        <f>ROUND(E3695/D3695*100,0)</f>
        <v>101</v>
      </c>
      <c r="P3695">
        <f>IFERROR(ROUND(E3695/L3695,2),"N/A")</f>
        <v>114.13</v>
      </c>
      <c r="Q3695" s="10" t="s">
        <v>8315</v>
      </c>
      <c r="R3695" t="s">
        <v>8316</v>
      </c>
      <c r="S3695" s="15">
        <f t="shared" si="132"/>
        <v>41851.200150462959</v>
      </c>
      <c r="T3695">
        <f t="shared" si="133"/>
        <v>2014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4500</v>
      </c>
      <c r="E3696" s="8">
        <v>4500</v>
      </c>
      <c r="F3696" t="s">
        <v>8218</v>
      </c>
      <c r="G3696" t="s">
        <v>8235</v>
      </c>
      <c r="H3696" t="s">
        <v>8248</v>
      </c>
      <c r="I3696">
        <v>1472936229</v>
      </c>
      <c r="J3696">
        <v>1467752229</v>
      </c>
      <c r="K3696" t="b">
        <v>0</v>
      </c>
      <c r="L3696">
        <v>31</v>
      </c>
      <c r="M3696" t="b">
        <v>1</v>
      </c>
      <c r="N3696" t="s">
        <v>8269</v>
      </c>
      <c r="O3696">
        <f>ROUND(E3696/D3696*100,0)</f>
        <v>100</v>
      </c>
      <c r="P3696">
        <f>IFERROR(ROUND(E3696/L3696,2),"N/A")</f>
        <v>145.16</v>
      </c>
      <c r="Q3696" s="10" t="s">
        <v>8315</v>
      </c>
      <c r="R3696" t="s">
        <v>8316</v>
      </c>
      <c r="S3696" s="15">
        <f t="shared" si="132"/>
        <v>42556.873020833329</v>
      </c>
      <c r="T3696">
        <f t="shared" si="133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4500</v>
      </c>
      <c r="E3697" s="8">
        <v>4592</v>
      </c>
      <c r="F3697" t="s">
        <v>8218</v>
      </c>
      <c r="G3697" t="s">
        <v>8224</v>
      </c>
      <c r="H3697" t="s">
        <v>8246</v>
      </c>
      <c r="I3697">
        <v>1417374262</v>
      </c>
      <c r="J3697">
        <v>1414778662</v>
      </c>
      <c r="K3697" t="b">
        <v>0</v>
      </c>
      <c r="L3697">
        <v>63</v>
      </c>
      <c r="M3697" t="b">
        <v>1</v>
      </c>
      <c r="N3697" t="s">
        <v>8269</v>
      </c>
      <c r="O3697">
        <f>ROUND(E3697/D3697*100,0)</f>
        <v>102</v>
      </c>
      <c r="P3697">
        <f>IFERROR(ROUND(E3697/L3697,2),"N/A")</f>
        <v>72.89</v>
      </c>
      <c r="Q3697" s="10" t="s">
        <v>8315</v>
      </c>
      <c r="R3697" t="s">
        <v>8316</v>
      </c>
      <c r="S3697" s="15">
        <f t="shared" si="132"/>
        <v>41943.753032407411</v>
      </c>
      <c r="T3697">
        <f t="shared" si="133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4500</v>
      </c>
      <c r="E3698" s="8">
        <v>50</v>
      </c>
      <c r="F3698" t="s">
        <v>8220</v>
      </c>
      <c r="G3698" t="s">
        <v>8223</v>
      </c>
      <c r="H3698" t="s">
        <v>8245</v>
      </c>
      <c r="I3698">
        <v>1472847873</v>
      </c>
      <c r="J3698">
        <v>1468959873</v>
      </c>
      <c r="K3698" t="b">
        <v>0</v>
      </c>
      <c r="L3698">
        <v>1</v>
      </c>
      <c r="M3698" t="b">
        <v>0</v>
      </c>
      <c r="N3698" t="s">
        <v>8269</v>
      </c>
      <c r="O3698">
        <f>ROUND(E3698/D3698*100,0)</f>
        <v>1</v>
      </c>
      <c r="P3698">
        <f>IFERROR(ROUND(E3698/L3698,2),"N/A")</f>
        <v>50</v>
      </c>
      <c r="Q3698" s="10" t="s">
        <v>8315</v>
      </c>
      <c r="R3698" t="s">
        <v>8316</v>
      </c>
      <c r="S3698" s="15">
        <f t="shared" si="132"/>
        <v>42570.850381944445</v>
      </c>
      <c r="T3698">
        <f t="shared" si="133"/>
        <v>2016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4900</v>
      </c>
      <c r="E3699" s="8">
        <v>4900</v>
      </c>
      <c r="F3699" t="s">
        <v>8218</v>
      </c>
      <c r="G3699" t="s">
        <v>8223</v>
      </c>
      <c r="H3699" t="s">
        <v>8245</v>
      </c>
      <c r="I3699">
        <v>1426883220</v>
      </c>
      <c r="J3699">
        <v>1425067296</v>
      </c>
      <c r="K3699" t="b">
        <v>0</v>
      </c>
      <c r="L3699">
        <v>33</v>
      </c>
      <c r="M3699" t="b">
        <v>1</v>
      </c>
      <c r="N3699" t="s">
        <v>8269</v>
      </c>
      <c r="O3699">
        <f>ROUND(E3699/D3699*100,0)</f>
        <v>100</v>
      </c>
      <c r="P3699">
        <f>IFERROR(ROUND(E3699/L3699,2),"N/A")</f>
        <v>148.47999999999999</v>
      </c>
      <c r="Q3699" s="10" t="s">
        <v>8315</v>
      </c>
      <c r="R3699" t="s">
        <v>8316</v>
      </c>
      <c r="S3699" s="15">
        <f t="shared" si="132"/>
        <v>42062.834444444445</v>
      </c>
      <c r="T3699">
        <f t="shared" si="133"/>
        <v>2015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4999</v>
      </c>
      <c r="E3700" s="8">
        <v>5604</v>
      </c>
      <c r="F3700" t="s">
        <v>8218</v>
      </c>
      <c r="G3700" t="s">
        <v>8223</v>
      </c>
      <c r="H3700" t="s">
        <v>8245</v>
      </c>
      <c r="I3700">
        <v>1488258000</v>
      </c>
      <c r="J3700">
        <v>1485556626</v>
      </c>
      <c r="K3700" t="b">
        <v>0</v>
      </c>
      <c r="L3700">
        <v>81</v>
      </c>
      <c r="M3700" t="b">
        <v>1</v>
      </c>
      <c r="N3700" t="s">
        <v>8269</v>
      </c>
      <c r="O3700">
        <f>ROUND(E3700/D3700*100,0)</f>
        <v>112</v>
      </c>
      <c r="P3700">
        <f>IFERROR(ROUND(E3700/L3700,2),"N/A")</f>
        <v>69.19</v>
      </c>
      <c r="Q3700" s="10" t="s">
        <v>8315</v>
      </c>
      <c r="R3700" t="s">
        <v>8316</v>
      </c>
      <c r="S3700" s="15">
        <f t="shared" si="132"/>
        <v>42762.942430555559</v>
      </c>
      <c r="T3700">
        <f t="shared" si="133"/>
        <v>2017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5000</v>
      </c>
      <c r="E3701" s="8">
        <v>5105</v>
      </c>
      <c r="F3701" t="s">
        <v>8218</v>
      </c>
      <c r="G3701" t="s">
        <v>8224</v>
      </c>
      <c r="H3701" t="s">
        <v>8246</v>
      </c>
      <c r="I3701">
        <v>1449766261</v>
      </c>
      <c r="J3701">
        <v>1447174261</v>
      </c>
      <c r="K3701" t="b">
        <v>0</v>
      </c>
      <c r="L3701">
        <v>34</v>
      </c>
      <c r="M3701" t="b">
        <v>1</v>
      </c>
      <c r="N3701" t="s">
        <v>8269</v>
      </c>
      <c r="O3701">
        <f>ROUND(E3701/D3701*100,0)</f>
        <v>102</v>
      </c>
      <c r="P3701">
        <f>IFERROR(ROUND(E3701/L3701,2),"N/A")</f>
        <v>150.15</v>
      </c>
      <c r="Q3701" s="10" t="s">
        <v>8315</v>
      </c>
      <c r="R3701" t="s">
        <v>8316</v>
      </c>
      <c r="S3701" s="15">
        <f t="shared" si="132"/>
        <v>42318.702094907407</v>
      </c>
      <c r="T3701">
        <f t="shared" si="133"/>
        <v>2015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5000</v>
      </c>
      <c r="E3702" s="8">
        <v>5232</v>
      </c>
      <c r="F3702" t="s">
        <v>8218</v>
      </c>
      <c r="G3702" t="s">
        <v>8223</v>
      </c>
      <c r="H3702" t="s">
        <v>8245</v>
      </c>
      <c r="I3702">
        <v>1477976340</v>
      </c>
      <c r="J3702">
        <v>1475460819</v>
      </c>
      <c r="K3702" t="b">
        <v>0</v>
      </c>
      <c r="L3702">
        <v>56</v>
      </c>
      <c r="M3702" t="b">
        <v>1</v>
      </c>
      <c r="N3702" t="s">
        <v>8269</v>
      </c>
      <c r="O3702">
        <f>ROUND(E3702/D3702*100,0)</f>
        <v>105</v>
      </c>
      <c r="P3702">
        <f>IFERROR(ROUND(E3702/L3702,2),"N/A")</f>
        <v>93.43</v>
      </c>
      <c r="Q3702" s="10" t="s">
        <v>8315</v>
      </c>
      <c r="R3702" t="s">
        <v>8316</v>
      </c>
      <c r="S3702" s="15">
        <f t="shared" si="132"/>
        <v>42646.092812499999</v>
      </c>
      <c r="T3702">
        <f t="shared" si="133"/>
        <v>2016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5000</v>
      </c>
      <c r="E3703" s="8">
        <v>6030</v>
      </c>
      <c r="F3703" t="s">
        <v>8218</v>
      </c>
      <c r="G3703" t="s">
        <v>8223</v>
      </c>
      <c r="H3703" t="s">
        <v>8245</v>
      </c>
      <c r="I3703">
        <v>1442805076</v>
      </c>
      <c r="J3703">
        <v>1440213076</v>
      </c>
      <c r="K3703" t="b">
        <v>0</v>
      </c>
      <c r="L3703">
        <v>84</v>
      </c>
      <c r="M3703" t="b">
        <v>1</v>
      </c>
      <c r="N3703" t="s">
        <v>8269</v>
      </c>
      <c r="O3703">
        <f>ROUND(E3703/D3703*100,0)</f>
        <v>121</v>
      </c>
      <c r="P3703">
        <f>IFERROR(ROUND(E3703/L3703,2),"N/A")</f>
        <v>71.790000000000006</v>
      </c>
      <c r="Q3703" s="10" t="s">
        <v>8315</v>
      </c>
      <c r="R3703" t="s">
        <v>8316</v>
      </c>
      <c r="S3703" s="15">
        <f t="shared" si="132"/>
        <v>42238.13282407407</v>
      </c>
      <c r="T3703">
        <f t="shared" si="133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5000</v>
      </c>
      <c r="E3704" s="8">
        <v>15121</v>
      </c>
      <c r="F3704" t="s">
        <v>8218</v>
      </c>
      <c r="G3704" t="s">
        <v>8223</v>
      </c>
      <c r="H3704" t="s">
        <v>8245</v>
      </c>
      <c r="I3704">
        <v>1463166263</v>
      </c>
      <c r="J3704">
        <v>1460574263</v>
      </c>
      <c r="K3704" t="b">
        <v>0</v>
      </c>
      <c r="L3704">
        <v>60</v>
      </c>
      <c r="M3704" t="b">
        <v>1</v>
      </c>
      <c r="N3704" t="s">
        <v>8269</v>
      </c>
      <c r="O3704">
        <f>ROUND(E3704/D3704*100,0)</f>
        <v>302</v>
      </c>
      <c r="P3704">
        <f>IFERROR(ROUND(E3704/L3704,2),"N/A")</f>
        <v>252.02</v>
      </c>
      <c r="Q3704" s="10" t="s">
        <v>8315</v>
      </c>
      <c r="R3704" t="s">
        <v>8316</v>
      </c>
      <c r="S3704" s="15">
        <f t="shared" si="132"/>
        <v>42473.794710648144</v>
      </c>
      <c r="T3704">
        <f t="shared" si="133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5000</v>
      </c>
      <c r="E3705" s="8">
        <v>5234</v>
      </c>
      <c r="F3705" t="s">
        <v>8218</v>
      </c>
      <c r="G3705" t="s">
        <v>8223</v>
      </c>
      <c r="H3705" t="s">
        <v>8245</v>
      </c>
      <c r="I3705">
        <v>1470430800</v>
      </c>
      <c r="J3705">
        <v>1467865967</v>
      </c>
      <c r="K3705" t="b">
        <v>0</v>
      </c>
      <c r="L3705">
        <v>142</v>
      </c>
      <c r="M3705" t="b">
        <v>1</v>
      </c>
      <c r="N3705" t="s">
        <v>8269</v>
      </c>
      <c r="O3705">
        <f>ROUND(E3705/D3705*100,0)</f>
        <v>105</v>
      </c>
      <c r="P3705">
        <f>IFERROR(ROUND(E3705/L3705,2),"N/A")</f>
        <v>36.86</v>
      </c>
      <c r="Q3705" s="10" t="s">
        <v>8315</v>
      </c>
      <c r="R3705" t="s">
        <v>8316</v>
      </c>
      <c r="S3705" s="15">
        <f t="shared" si="132"/>
        <v>42558.189432870371</v>
      </c>
      <c r="T3705">
        <f t="shared" si="133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5000</v>
      </c>
      <c r="E3706" s="8">
        <v>5070</v>
      </c>
      <c r="F3706" t="s">
        <v>8218</v>
      </c>
      <c r="G3706" t="s">
        <v>8224</v>
      </c>
      <c r="H3706" t="s">
        <v>8246</v>
      </c>
      <c r="I3706">
        <v>1438358400</v>
      </c>
      <c r="J3706">
        <v>1437063121</v>
      </c>
      <c r="K3706" t="b">
        <v>0</v>
      </c>
      <c r="L3706">
        <v>139</v>
      </c>
      <c r="M3706" t="b">
        <v>1</v>
      </c>
      <c r="N3706" t="s">
        <v>8269</v>
      </c>
      <c r="O3706">
        <f>ROUND(E3706/D3706*100,0)</f>
        <v>101</v>
      </c>
      <c r="P3706">
        <f>IFERROR(ROUND(E3706/L3706,2),"N/A")</f>
        <v>36.47</v>
      </c>
      <c r="Q3706" s="10" t="s">
        <v>8315</v>
      </c>
      <c r="R3706" t="s">
        <v>8316</v>
      </c>
      <c r="S3706" s="15">
        <f t="shared" si="132"/>
        <v>42201.675011574072</v>
      </c>
      <c r="T3706">
        <f t="shared" si="133"/>
        <v>2015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5000</v>
      </c>
      <c r="E3707" s="8">
        <v>5831.74</v>
      </c>
      <c r="F3707" t="s">
        <v>8218</v>
      </c>
      <c r="G3707" t="s">
        <v>8224</v>
      </c>
      <c r="H3707" t="s">
        <v>8246</v>
      </c>
      <c r="I3707">
        <v>1466179200</v>
      </c>
      <c r="J3707">
        <v>1463466070</v>
      </c>
      <c r="K3707" t="b">
        <v>0</v>
      </c>
      <c r="L3707">
        <v>130</v>
      </c>
      <c r="M3707" t="b">
        <v>1</v>
      </c>
      <c r="N3707" t="s">
        <v>8269</v>
      </c>
      <c r="O3707">
        <f>ROUND(E3707/D3707*100,0)</f>
        <v>117</v>
      </c>
      <c r="P3707">
        <f>IFERROR(ROUND(E3707/L3707,2),"N/A")</f>
        <v>44.86</v>
      </c>
      <c r="Q3707" s="10" t="s">
        <v>8315</v>
      </c>
      <c r="R3707" t="s">
        <v>8316</v>
      </c>
      <c r="S3707" s="15">
        <f t="shared" si="132"/>
        <v>42507.264699074076</v>
      </c>
      <c r="T3707">
        <f t="shared" si="133"/>
        <v>2016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5000</v>
      </c>
      <c r="E3708" s="8">
        <v>6300</v>
      </c>
      <c r="F3708" t="s">
        <v>8218</v>
      </c>
      <c r="G3708" t="s">
        <v>8223</v>
      </c>
      <c r="H3708" t="s">
        <v>8245</v>
      </c>
      <c r="I3708">
        <v>1435611438</v>
      </c>
      <c r="J3708">
        <v>1433019438</v>
      </c>
      <c r="K3708" t="b">
        <v>0</v>
      </c>
      <c r="L3708">
        <v>93</v>
      </c>
      <c r="M3708" t="b">
        <v>1</v>
      </c>
      <c r="N3708" t="s">
        <v>8269</v>
      </c>
      <c r="O3708">
        <f>ROUND(E3708/D3708*100,0)</f>
        <v>126</v>
      </c>
      <c r="P3708">
        <f>IFERROR(ROUND(E3708/L3708,2),"N/A")</f>
        <v>67.739999999999995</v>
      </c>
      <c r="Q3708" s="10" t="s">
        <v>8315</v>
      </c>
      <c r="R3708" t="s">
        <v>8316</v>
      </c>
      <c r="S3708" s="15">
        <f t="shared" si="132"/>
        <v>42154.873124999998</v>
      </c>
      <c r="T3708">
        <f t="shared" si="133"/>
        <v>2015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5000</v>
      </c>
      <c r="E3709" s="8">
        <v>5665</v>
      </c>
      <c r="F3709" t="s">
        <v>8218</v>
      </c>
      <c r="G3709" t="s">
        <v>8228</v>
      </c>
      <c r="H3709" t="s">
        <v>8250</v>
      </c>
      <c r="I3709">
        <v>1428292800</v>
      </c>
      <c r="J3709">
        <v>1424368298</v>
      </c>
      <c r="K3709" t="b">
        <v>0</v>
      </c>
      <c r="L3709">
        <v>83</v>
      </c>
      <c r="M3709" t="b">
        <v>1</v>
      </c>
      <c r="N3709" t="s">
        <v>8269</v>
      </c>
      <c r="O3709">
        <f>ROUND(E3709/D3709*100,0)</f>
        <v>113</v>
      </c>
      <c r="P3709">
        <f>IFERROR(ROUND(E3709/L3709,2),"N/A")</f>
        <v>68.25</v>
      </c>
      <c r="Q3709" s="10" t="s">
        <v>8315</v>
      </c>
      <c r="R3709" t="s">
        <v>8316</v>
      </c>
      <c r="S3709" s="15">
        <f t="shared" si="132"/>
        <v>42054.74418981481</v>
      </c>
      <c r="T3709">
        <f t="shared" si="133"/>
        <v>2015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5000</v>
      </c>
      <c r="E3710" s="8">
        <v>5240</v>
      </c>
      <c r="F3710" t="s">
        <v>8218</v>
      </c>
      <c r="G3710" t="s">
        <v>8224</v>
      </c>
      <c r="H3710" t="s">
        <v>8246</v>
      </c>
      <c r="I3710">
        <v>1434285409</v>
      </c>
      <c r="J3710">
        <v>1431693409</v>
      </c>
      <c r="K3710" t="b">
        <v>0</v>
      </c>
      <c r="L3710">
        <v>104</v>
      </c>
      <c r="M3710" t="b">
        <v>1</v>
      </c>
      <c r="N3710" t="s">
        <v>8269</v>
      </c>
      <c r="O3710">
        <f>ROUND(E3710/D3710*100,0)</f>
        <v>105</v>
      </c>
      <c r="P3710">
        <f>IFERROR(ROUND(E3710/L3710,2),"N/A")</f>
        <v>50.38</v>
      </c>
      <c r="Q3710" s="10" t="s">
        <v>8315</v>
      </c>
      <c r="R3710" t="s">
        <v>8316</v>
      </c>
      <c r="S3710" s="15">
        <f t="shared" si="132"/>
        <v>42139.525567129633</v>
      </c>
      <c r="T3710">
        <f t="shared" si="133"/>
        <v>2015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5000</v>
      </c>
      <c r="E3711" s="8">
        <v>95</v>
      </c>
      <c r="F3711" t="s">
        <v>8220</v>
      </c>
      <c r="G3711" t="s">
        <v>8223</v>
      </c>
      <c r="H3711" t="s">
        <v>8245</v>
      </c>
      <c r="I3711">
        <v>1403312703</v>
      </c>
      <c r="J3711">
        <v>1400720703</v>
      </c>
      <c r="K3711" t="b">
        <v>0</v>
      </c>
      <c r="L3711">
        <v>6</v>
      </c>
      <c r="M3711" t="b">
        <v>0</v>
      </c>
      <c r="N3711" t="s">
        <v>8269</v>
      </c>
      <c r="O3711">
        <f>ROUND(E3711/D3711*100,0)</f>
        <v>2</v>
      </c>
      <c r="P3711">
        <f>IFERROR(ROUND(E3711/L3711,2),"N/A")</f>
        <v>15.83</v>
      </c>
      <c r="Q3711" s="10" t="s">
        <v>8315</v>
      </c>
      <c r="R3711" t="s">
        <v>8316</v>
      </c>
      <c r="S3711" s="15">
        <f t="shared" si="132"/>
        <v>41781.045173611114</v>
      </c>
      <c r="T3711">
        <f t="shared" si="133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5000</v>
      </c>
      <c r="E3712" s="8">
        <v>45</v>
      </c>
      <c r="F3712" t="s">
        <v>8220</v>
      </c>
      <c r="G3712" t="s">
        <v>8223</v>
      </c>
      <c r="H3712" t="s">
        <v>8245</v>
      </c>
      <c r="I3712">
        <v>1476482400</v>
      </c>
      <c r="J3712">
        <v>1473893721</v>
      </c>
      <c r="K3712" t="b">
        <v>0</v>
      </c>
      <c r="L3712">
        <v>2</v>
      </c>
      <c r="M3712" t="b">
        <v>0</v>
      </c>
      <c r="N3712" t="s">
        <v>8269</v>
      </c>
      <c r="O3712">
        <f>ROUND(E3712/D3712*100,0)</f>
        <v>1</v>
      </c>
      <c r="P3712">
        <f>IFERROR(ROUND(E3712/L3712,2),"N/A")</f>
        <v>22.5</v>
      </c>
      <c r="Q3712" s="10" t="s">
        <v>8315</v>
      </c>
      <c r="R3712" t="s">
        <v>8316</v>
      </c>
      <c r="S3712" s="15">
        <f t="shared" si="132"/>
        <v>42627.955104166671</v>
      </c>
      <c r="T3712">
        <f t="shared" si="133"/>
        <v>2016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5000</v>
      </c>
      <c r="E3713" s="8">
        <v>750</v>
      </c>
      <c r="F3713" t="s">
        <v>8220</v>
      </c>
      <c r="G3713" t="s">
        <v>8223</v>
      </c>
      <c r="H3713" t="s">
        <v>8245</v>
      </c>
      <c r="I3713">
        <v>1400301165</v>
      </c>
      <c r="J3713">
        <v>1397709165</v>
      </c>
      <c r="K3713" t="b">
        <v>0</v>
      </c>
      <c r="L3713">
        <v>9</v>
      </c>
      <c r="M3713" t="b">
        <v>0</v>
      </c>
      <c r="N3713" t="s">
        <v>8269</v>
      </c>
      <c r="O3713">
        <f>ROUND(E3713/D3713*100,0)</f>
        <v>15</v>
      </c>
      <c r="P3713">
        <f>IFERROR(ROUND(E3713/L3713,2),"N/A")</f>
        <v>83.33</v>
      </c>
      <c r="Q3713" s="10" t="s">
        <v>8315</v>
      </c>
      <c r="R3713" t="s">
        <v>8316</v>
      </c>
      <c r="S3713" s="15">
        <f t="shared" si="132"/>
        <v>41746.189409722225</v>
      </c>
      <c r="T3713">
        <f t="shared" si="133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5000</v>
      </c>
      <c r="E3714" s="8">
        <v>271</v>
      </c>
      <c r="F3714" t="s">
        <v>8220</v>
      </c>
      <c r="G3714" t="s">
        <v>8223</v>
      </c>
      <c r="H3714" t="s">
        <v>8245</v>
      </c>
      <c r="I3714">
        <v>1484684186</v>
      </c>
      <c r="J3714">
        <v>1482092186</v>
      </c>
      <c r="K3714" t="b">
        <v>0</v>
      </c>
      <c r="L3714">
        <v>3</v>
      </c>
      <c r="M3714" t="b">
        <v>0</v>
      </c>
      <c r="N3714" t="s">
        <v>8269</v>
      </c>
      <c r="O3714">
        <f>ROUND(E3714/D3714*100,0)</f>
        <v>5</v>
      </c>
      <c r="P3714">
        <f>IFERROR(ROUND(E3714/L3714,2),"N/A")</f>
        <v>90.33</v>
      </c>
      <c r="Q3714" s="10" t="s">
        <v>8315</v>
      </c>
      <c r="R3714" t="s">
        <v>8316</v>
      </c>
      <c r="S3714" s="15">
        <f t="shared" si="132"/>
        <v>42722.84474537037</v>
      </c>
      <c r="T3714">
        <f t="shared" si="133"/>
        <v>2016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5000</v>
      </c>
      <c r="E3715" s="8">
        <v>25</v>
      </c>
      <c r="F3715" t="s">
        <v>8220</v>
      </c>
      <c r="G3715" t="s">
        <v>8223</v>
      </c>
      <c r="H3715" t="s">
        <v>8245</v>
      </c>
      <c r="I3715">
        <v>1420768800</v>
      </c>
      <c r="J3715">
        <v>1415644395</v>
      </c>
      <c r="K3715" t="b">
        <v>0</v>
      </c>
      <c r="L3715">
        <v>2</v>
      </c>
      <c r="M3715" t="b">
        <v>0</v>
      </c>
      <c r="N3715" t="s">
        <v>8269</v>
      </c>
      <c r="O3715">
        <f>ROUND(E3715/D3715*100,0)</f>
        <v>1</v>
      </c>
      <c r="P3715">
        <f>IFERROR(ROUND(E3715/L3715,2),"N/A")</f>
        <v>12.5</v>
      </c>
      <c r="Q3715" s="10" t="s">
        <v>8315</v>
      </c>
      <c r="R3715" t="s">
        <v>8316</v>
      </c>
      <c r="S3715" s="15">
        <f t="shared" ref="S3715:S3778" si="134">(((J3715/60)/60)/24)+DATE(1970,1,1)</f>
        <v>41953.773090277777</v>
      </c>
      <c r="T3715">
        <f t="shared" ref="T3715:T3778" si="135">YEAR(S3715)</f>
        <v>2014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5000</v>
      </c>
      <c r="E3716" s="8">
        <v>39</v>
      </c>
      <c r="F3716" t="s">
        <v>8220</v>
      </c>
      <c r="G3716" t="s">
        <v>8223</v>
      </c>
      <c r="H3716" t="s">
        <v>8245</v>
      </c>
      <c r="I3716">
        <v>1441771218</v>
      </c>
      <c r="J3716">
        <v>1436587218</v>
      </c>
      <c r="K3716" t="b">
        <v>0</v>
      </c>
      <c r="L3716">
        <v>4</v>
      </c>
      <c r="M3716" t="b">
        <v>0</v>
      </c>
      <c r="N3716" t="s">
        <v>8269</v>
      </c>
      <c r="O3716">
        <f>ROUND(E3716/D3716*100,0)</f>
        <v>1</v>
      </c>
      <c r="P3716">
        <f>IFERROR(ROUND(E3716/L3716,2),"N/A")</f>
        <v>9.75</v>
      </c>
      <c r="Q3716" s="10" t="s">
        <v>8315</v>
      </c>
      <c r="R3716" t="s">
        <v>8316</v>
      </c>
      <c r="S3716" s="15">
        <f t="shared" si="134"/>
        <v>42196.166874999995</v>
      </c>
      <c r="T3716">
        <f t="shared" si="135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5000</v>
      </c>
      <c r="E3717" s="8">
        <v>1362</v>
      </c>
      <c r="F3717" t="s">
        <v>8220</v>
      </c>
      <c r="G3717" t="s">
        <v>8223</v>
      </c>
      <c r="H3717" t="s">
        <v>8245</v>
      </c>
      <c r="I3717">
        <v>1446131207</v>
      </c>
      <c r="J3717">
        <v>1443712007</v>
      </c>
      <c r="K3717" t="b">
        <v>0</v>
      </c>
      <c r="L3717">
        <v>20</v>
      </c>
      <c r="M3717" t="b">
        <v>0</v>
      </c>
      <c r="N3717" t="s">
        <v>8269</v>
      </c>
      <c r="O3717">
        <f>ROUND(E3717/D3717*100,0)</f>
        <v>27</v>
      </c>
      <c r="P3717">
        <f>IFERROR(ROUND(E3717/L3717,2),"N/A")</f>
        <v>68.099999999999994</v>
      </c>
      <c r="Q3717" s="10" t="s">
        <v>8315</v>
      </c>
      <c r="R3717" t="s">
        <v>8316</v>
      </c>
      <c r="S3717" s="15">
        <f t="shared" si="134"/>
        <v>42278.629710648151</v>
      </c>
      <c r="T3717">
        <f t="shared" si="135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5000</v>
      </c>
      <c r="E3718" s="8">
        <v>5481</v>
      </c>
      <c r="F3718" t="s">
        <v>8218</v>
      </c>
      <c r="G3718" t="s">
        <v>8223</v>
      </c>
      <c r="H3718" t="s">
        <v>8245</v>
      </c>
      <c r="I3718">
        <v>1427342400</v>
      </c>
      <c r="J3718">
        <v>1424927159</v>
      </c>
      <c r="K3718" t="b">
        <v>0</v>
      </c>
      <c r="L3718">
        <v>108</v>
      </c>
      <c r="M3718" t="b">
        <v>1</v>
      </c>
      <c r="N3718" t="s">
        <v>8269</v>
      </c>
      <c r="O3718">
        <f>ROUND(E3718/D3718*100,0)</f>
        <v>110</v>
      </c>
      <c r="P3718">
        <f>IFERROR(ROUND(E3718/L3718,2),"N/A")</f>
        <v>50.75</v>
      </c>
      <c r="Q3718" s="10" t="s">
        <v>8315</v>
      </c>
      <c r="R3718" t="s">
        <v>8316</v>
      </c>
      <c r="S3718" s="15">
        <f t="shared" si="134"/>
        <v>42061.212488425925</v>
      </c>
      <c r="T3718">
        <f t="shared" si="135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5000</v>
      </c>
      <c r="E3719" s="8">
        <v>5035.6899999999996</v>
      </c>
      <c r="F3719" t="s">
        <v>8218</v>
      </c>
      <c r="G3719" t="s">
        <v>8223</v>
      </c>
      <c r="H3719" t="s">
        <v>8245</v>
      </c>
      <c r="I3719">
        <v>1407360720</v>
      </c>
      <c r="J3719">
        <v>1404769819</v>
      </c>
      <c r="K3719" t="b">
        <v>0</v>
      </c>
      <c r="L3719">
        <v>196</v>
      </c>
      <c r="M3719" t="b">
        <v>1</v>
      </c>
      <c r="N3719" t="s">
        <v>8269</v>
      </c>
      <c r="O3719">
        <f>ROUND(E3719/D3719*100,0)</f>
        <v>101</v>
      </c>
      <c r="P3719">
        <f>IFERROR(ROUND(E3719/L3719,2),"N/A")</f>
        <v>25.69</v>
      </c>
      <c r="Q3719" s="10" t="s">
        <v>8315</v>
      </c>
      <c r="R3719" t="s">
        <v>8316</v>
      </c>
      <c r="S3719" s="15">
        <f t="shared" si="134"/>
        <v>41827.909942129627</v>
      </c>
      <c r="T3719">
        <f t="shared" si="135"/>
        <v>2014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5000</v>
      </c>
      <c r="E3720" s="8">
        <v>5696</v>
      </c>
      <c r="F3720" t="s">
        <v>8218</v>
      </c>
      <c r="G3720" t="s">
        <v>8223</v>
      </c>
      <c r="H3720" t="s">
        <v>8245</v>
      </c>
      <c r="I3720">
        <v>1425872692</v>
      </c>
      <c r="J3720">
        <v>1423284292</v>
      </c>
      <c r="K3720" t="b">
        <v>0</v>
      </c>
      <c r="L3720">
        <v>71</v>
      </c>
      <c r="M3720" t="b">
        <v>1</v>
      </c>
      <c r="N3720" t="s">
        <v>8269</v>
      </c>
      <c r="O3720">
        <f>ROUND(E3720/D3720*100,0)</f>
        <v>114</v>
      </c>
      <c r="P3720">
        <f>IFERROR(ROUND(E3720/L3720,2),"N/A")</f>
        <v>80.23</v>
      </c>
      <c r="Q3720" s="10" t="s">
        <v>8315</v>
      </c>
      <c r="R3720" t="s">
        <v>8316</v>
      </c>
      <c r="S3720" s="15">
        <f t="shared" si="134"/>
        <v>42042.197824074072</v>
      </c>
      <c r="T3720">
        <f t="shared" si="135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5000</v>
      </c>
      <c r="E3721" s="8">
        <v>8740</v>
      </c>
      <c r="F3721" t="s">
        <v>8218</v>
      </c>
      <c r="G3721" t="s">
        <v>8223</v>
      </c>
      <c r="H3721" t="s">
        <v>8245</v>
      </c>
      <c r="I3721">
        <v>1451620800</v>
      </c>
      <c r="J3721">
        <v>1449171508</v>
      </c>
      <c r="K3721" t="b">
        <v>0</v>
      </c>
      <c r="L3721">
        <v>33</v>
      </c>
      <c r="M3721" t="b">
        <v>1</v>
      </c>
      <c r="N3721" t="s">
        <v>8269</v>
      </c>
      <c r="O3721">
        <f>ROUND(E3721/D3721*100,0)</f>
        <v>175</v>
      </c>
      <c r="P3721">
        <f>IFERROR(ROUND(E3721/L3721,2),"N/A")</f>
        <v>264.85000000000002</v>
      </c>
      <c r="Q3721" s="10" t="s">
        <v>8315</v>
      </c>
      <c r="R3721" t="s">
        <v>8316</v>
      </c>
      <c r="S3721" s="15">
        <f t="shared" si="134"/>
        <v>42341.818379629629</v>
      </c>
      <c r="T3721">
        <f t="shared" si="135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5000</v>
      </c>
      <c r="E3722" s="8">
        <v>5100</v>
      </c>
      <c r="F3722" t="s">
        <v>8218</v>
      </c>
      <c r="G3722" t="s">
        <v>8223</v>
      </c>
      <c r="H3722" t="s">
        <v>8245</v>
      </c>
      <c r="I3722">
        <v>1411695300</v>
      </c>
      <c r="J3722">
        <v>1409275671</v>
      </c>
      <c r="K3722" t="b">
        <v>0</v>
      </c>
      <c r="L3722">
        <v>87</v>
      </c>
      <c r="M3722" t="b">
        <v>1</v>
      </c>
      <c r="N3722" t="s">
        <v>8269</v>
      </c>
      <c r="O3722">
        <f>ROUND(E3722/D3722*100,0)</f>
        <v>102</v>
      </c>
      <c r="P3722">
        <f>IFERROR(ROUND(E3722/L3722,2),"N/A")</f>
        <v>58.62</v>
      </c>
      <c r="Q3722" s="10" t="s">
        <v>8315</v>
      </c>
      <c r="R3722" t="s">
        <v>8316</v>
      </c>
      <c r="S3722" s="15">
        <f t="shared" si="134"/>
        <v>41880.061006944445</v>
      </c>
      <c r="T3722">
        <f t="shared" si="135"/>
        <v>2014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5070</v>
      </c>
      <c r="F3723" t="s">
        <v>8218</v>
      </c>
      <c r="G3723" t="s">
        <v>8223</v>
      </c>
      <c r="H3723" t="s">
        <v>8245</v>
      </c>
      <c r="I3723">
        <v>1420524000</v>
      </c>
      <c r="J3723">
        <v>1419104823</v>
      </c>
      <c r="K3723" t="b">
        <v>0</v>
      </c>
      <c r="L3723">
        <v>46</v>
      </c>
      <c r="M3723" t="b">
        <v>1</v>
      </c>
      <c r="N3723" t="s">
        <v>8269</v>
      </c>
      <c r="O3723">
        <f>ROUND(E3723/D3723*100,0)</f>
        <v>101</v>
      </c>
      <c r="P3723">
        <f>IFERROR(ROUND(E3723/L3723,2),"N/A")</f>
        <v>110.22</v>
      </c>
      <c r="Q3723" s="10" t="s">
        <v>8315</v>
      </c>
      <c r="R3723" t="s">
        <v>8316</v>
      </c>
      <c r="S3723" s="15">
        <f t="shared" si="134"/>
        <v>41993.824340277773</v>
      </c>
      <c r="T3723">
        <f t="shared" si="135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5000</v>
      </c>
      <c r="E3724" s="8">
        <v>9425.23</v>
      </c>
      <c r="F3724" t="s">
        <v>8218</v>
      </c>
      <c r="G3724" t="s">
        <v>8224</v>
      </c>
      <c r="H3724" t="s">
        <v>8246</v>
      </c>
      <c r="I3724">
        <v>1356004725</v>
      </c>
      <c r="J3724">
        <v>1353412725</v>
      </c>
      <c r="K3724" t="b">
        <v>1</v>
      </c>
      <c r="L3724">
        <v>302</v>
      </c>
      <c r="M3724" t="b">
        <v>1</v>
      </c>
      <c r="N3724" t="s">
        <v>8269</v>
      </c>
      <c r="O3724">
        <f>ROUND(E3724/D3724*100,0)</f>
        <v>189</v>
      </c>
      <c r="P3724">
        <f>IFERROR(ROUND(E3724/L3724,2),"N/A")</f>
        <v>31.21</v>
      </c>
      <c r="Q3724" s="10" t="s">
        <v>8315</v>
      </c>
      <c r="R3724" t="s">
        <v>8316</v>
      </c>
      <c r="S3724" s="15">
        <f t="shared" si="134"/>
        <v>41233.499131944445</v>
      </c>
      <c r="T3724">
        <f t="shared" si="135"/>
        <v>2012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5000</v>
      </c>
      <c r="E3725" s="8">
        <v>5700</v>
      </c>
      <c r="F3725" t="s">
        <v>8218</v>
      </c>
      <c r="G3725" t="s">
        <v>8223</v>
      </c>
      <c r="H3725" t="s">
        <v>8245</v>
      </c>
      <c r="I3725">
        <v>1374523752</v>
      </c>
      <c r="J3725">
        <v>1371931752</v>
      </c>
      <c r="K3725" t="b">
        <v>1</v>
      </c>
      <c r="L3725">
        <v>69</v>
      </c>
      <c r="M3725" t="b">
        <v>1</v>
      </c>
      <c r="N3725" t="s">
        <v>8269</v>
      </c>
      <c r="O3725">
        <f>ROUND(E3725/D3725*100,0)</f>
        <v>114</v>
      </c>
      <c r="P3725">
        <f>IFERROR(ROUND(E3725/L3725,2),"N/A")</f>
        <v>82.61</v>
      </c>
      <c r="Q3725" s="10" t="s">
        <v>8315</v>
      </c>
      <c r="R3725" t="s">
        <v>8316</v>
      </c>
      <c r="S3725" s="15">
        <f t="shared" si="134"/>
        <v>41447.839722222219</v>
      </c>
      <c r="T3725">
        <f t="shared" si="135"/>
        <v>2013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5000</v>
      </c>
      <c r="E3726" s="8">
        <v>5478</v>
      </c>
      <c r="F3726" t="s">
        <v>8218</v>
      </c>
      <c r="G3726" t="s">
        <v>8223</v>
      </c>
      <c r="H3726" t="s">
        <v>8245</v>
      </c>
      <c r="I3726">
        <v>1297977427</v>
      </c>
      <c r="J3726">
        <v>1292793427</v>
      </c>
      <c r="K3726" t="b">
        <v>1</v>
      </c>
      <c r="L3726">
        <v>60</v>
      </c>
      <c r="M3726" t="b">
        <v>1</v>
      </c>
      <c r="N3726" t="s">
        <v>8269</v>
      </c>
      <c r="O3726">
        <f>ROUND(E3726/D3726*100,0)</f>
        <v>110</v>
      </c>
      <c r="P3726">
        <f>IFERROR(ROUND(E3726/L3726,2),"N/A")</f>
        <v>91.3</v>
      </c>
      <c r="Q3726" s="10" t="s">
        <v>8315</v>
      </c>
      <c r="R3726" t="s">
        <v>8316</v>
      </c>
      <c r="S3726" s="15">
        <f t="shared" si="134"/>
        <v>40531.886886574073</v>
      </c>
      <c r="T3726">
        <f t="shared" si="135"/>
        <v>2010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5000</v>
      </c>
      <c r="E3727" s="8">
        <v>5175</v>
      </c>
      <c r="F3727" t="s">
        <v>8218</v>
      </c>
      <c r="G3727" t="s">
        <v>8223</v>
      </c>
      <c r="H3727" t="s">
        <v>8245</v>
      </c>
      <c r="I3727">
        <v>1406557877</v>
      </c>
      <c r="J3727">
        <v>1404743477</v>
      </c>
      <c r="K3727" t="b">
        <v>1</v>
      </c>
      <c r="L3727">
        <v>82</v>
      </c>
      <c r="M3727" t="b">
        <v>1</v>
      </c>
      <c r="N3727" t="s">
        <v>8269</v>
      </c>
      <c r="O3727">
        <f>ROUND(E3727/D3727*100,0)</f>
        <v>104</v>
      </c>
      <c r="P3727">
        <f>IFERROR(ROUND(E3727/L3727,2),"N/A")</f>
        <v>63.11</v>
      </c>
      <c r="Q3727" s="10" t="s">
        <v>8315</v>
      </c>
      <c r="R3727" t="s">
        <v>8316</v>
      </c>
      <c r="S3727" s="15">
        <f t="shared" si="134"/>
        <v>41827.605057870373</v>
      </c>
      <c r="T3727">
        <f t="shared" si="135"/>
        <v>2014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5000</v>
      </c>
      <c r="E3728" s="8">
        <v>5940</v>
      </c>
      <c r="F3728" t="s">
        <v>8218</v>
      </c>
      <c r="G3728" t="s">
        <v>8223</v>
      </c>
      <c r="H3728" t="s">
        <v>8245</v>
      </c>
      <c r="I3728">
        <v>1488482355</v>
      </c>
      <c r="J3728">
        <v>1485890355</v>
      </c>
      <c r="K3728" t="b">
        <v>0</v>
      </c>
      <c r="L3728">
        <v>61</v>
      </c>
      <c r="M3728" t="b">
        <v>1</v>
      </c>
      <c r="N3728" t="s">
        <v>8269</v>
      </c>
      <c r="O3728">
        <f>ROUND(E3728/D3728*100,0)</f>
        <v>119</v>
      </c>
      <c r="P3728">
        <f>IFERROR(ROUND(E3728/L3728,2),"N/A")</f>
        <v>97.38</v>
      </c>
      <c r="Q3728" s="10" t="s">
        <v>8315</v>
      </c>
      <c r="R3728" t="s">
        <v>8316</v>
      </c>
      <c r="S3728" s="15">
        <f t="shared" si="134"/>
        <v>42766.805034722223</v>
      </c>
      <c r="T3728">
        <f t="shared" si="135"/>
        <v>2017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5000</v>
      </c>
      <c r="E3729" s="8">
        <v>5462</v>
      </c>
      <c r="F3729" t="s">
        <v>8218</v>
      </c>
      <c r="G3729" t="s">
        <v>8223</v>
      </c>
      <c r="H3729" t="s">
        <v>8245</v>
      </c>
      <c r="I3729">
        <v>1448903318</v>
      </c>
      <c r="J3729">
        <v>1445875718</v>
      </c>
      <c r="K3729" t="b">
        <v>1</v>
      </c>
      <c r="L3729">
        <v>73</v>
      </c>
      <c r="M3729" t="b">
        <v>1</v>
      </c>
      <c r="N3729" t="s">
        <v>8269</v>
      </c>
      <c r="O3729">
        <f>ROUND(E3729/D3729*100,0)</f>
        <v>109</v>
      </c>
      <c r="P3729">
        <f>IFERROR(ROUND(E3729/L3729,2),"N/A")</f>
        <v>74.819999999999993</v>
      </c>
      <c r="Q3729" s="10" t="s">
        <v>8315</v>
      </c>
      <c r="R3729" t="s">
        <v>8316</v>
      </c>
      <c r="S3729" s="15">
        <f t="shared" si="134"/>
        <v>42303.672662037032</v>
      </c>
      <c r="T3729">
        <f t="shared" si="135"/>
        <v>2015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5000</v>
      </c>
      <c r="E3730" s="8">
        <v>5430</v>
      </c>
      <c r="F3730" t="s">
        <v>8218</v>
      </c>
      <c r="G3730" t="s">
        <v>8224</v>
      </c>
      <c r="H3730" t="s">
        <v>8246</v>
      </c>
      <c r="I3730">
        <v>1416331406</v>
      </c>
      <c r="J3730">
        <v>1413735806</v>
      </c>
      <c r="K3730" t="b">
        <v>1</v>
      </c>
      <c r="L3730">
        <v>100</v>
      </c>
      <c r="M3730" t="b">
        <v>1</v>
      </c>
      <c r="N3730" t="s">
        <v>8269</v>
      </c>
      <c r="O3730">
        <f>ROUND(E3730/D3730*100,0)</f>
        <v>109</v>
      </c>
      <c r="P3730">
        <f>IFERROR(ROUND(E3730/L3730,2),"N/A")</f>
        <v>54.3</v>
      </c>
      <c r="Q3730" s="10" t="s">
        <v>8315</v>
      </c>
      <c r="R3730" t="s">
        <v>8316</v>
      </c>
      <c r="S3730" s="15">
        <f t="shared" si="134"/>
        <v>41931.682939814818</v>
      </c>
      <c r="T3730">
        <f t="shared" si="135"/>
        <v>2014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6080</v>
      </c>
      <c r="F3731" t="s">
        <v>8218</v>
      </c>
      <c r="G3731" t="s">
        <v>8223</v>
      </c>
      <c r="H3731" t="s">
        <v>8245</v>
      </c>
      <c r="I3731">
        <v>1441153705</v>
      </c>
      <c r="J3731">
        <v>1438561705</v>
      </c>
      <c r="K3731" t="b">
        <v>0</v>
      </c>
      <c r="L3731">
        <v>47</v>
      </c>
      <c r="M3731" t="b">
        <v>1</v>
      </c>
      <c r="N3731" t="s">
        <v>8269</v>
      </c>
      <c r="O3731">
        <f>ROUND(E3731/D3731*100,0)</f>
        <v>122</v>
      </c>
      <c r="P3731">
        <f>IFERROR(ROUND(E3731/L3731,2),"N/A")</f>
        <v>129.36000000000001</v>
      </c>
      <c r="Q3731" s="10" t="s">
        <v>8315</v>
      </c>
      <c r="R3731" t="s">
        <v>8316</v>
      </c>
      <c r="S3731" s="15">
        <f t="shared" si="134"/>
        <v>42219.019733796296</v>
      </c>
      <c r="T3731">
        <f t="shared" si="135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5000</v>
      </c>
      <c r="E3732" s="8">
        <v>5226</v>
      </c>
      <c r="F3732" t="s">
        <v>8218</v>
      </c>
      <c r="G3732" t="s">
        <v>8223</v>
      </c>
      <c r="H3732" t="s">
        <v>8245</v>
      </c>
      <c r="I3732">
        <v>1444149886</v>
      </c>
      <c r="J3732">
        <v>1441125886</v>
      </c>
      <c r="K3732" t="b">
        <v>0</v>
      </c>
      <c r="L3732">
        <v>65</v>
      </c>
      <c r="M3732" t="b">
        <v>1</v>
      </c>
      <c r="N3732" t="s">
        <v>8269</v>
      </c>
      <c r="O3732">
        <f>ROUND(E3732/D3732*100,0)</f>
        <v>105</v>
      </c>
      <c r="P3732">
        <f>IFERROR(ROUND(E3732/L3732,2),"N/A")</f>
        <v>80.400000000000006</v>
      </c>
      <c r="Q3732" s="10" t="s">
        <v>8315</v>
      </c>
      <c r="R3732" t="s">
        <v>8316</v>
      </c>
      <c r="S3732" s="15">
        <f t="shared" si="134"/>
        <v>42248.697754629626</v>
      </c>
      <c r="T3732">
        <f t="shared" si="135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5000</v>
      </c>
      <c r="E3733" s="8">
        <v>5016</v>
      </c>
      <c r="F3733" t="s">
        <v>8218</v>
      </c>
      <c r="G3733" t="s">
        <v>8224</v>
      </c>
      <c r="H3733" t="s">
        <v>8246</v>
      </c>
      <c r="I3733">
        <v>1407106800</v>
      </c>
      <c r="J3733">
        <v>1404749446</v>
      </c>
      <c r="K3733" t="b">
        <v>0</v>
      </c>
      <c r="L3733">
        <v>63</v>
      </c>
      <c r="M3733" t="b">
        <v>1</v>
      </c>
      <c r="N3733" t="s">
        <v>8269</v>
      </c>
      <c r="O3733">
        <f>ROUND(E3733/D3733*100,0)</f>
        <v>100</v>
      </c>
      <c r="P3733">
        <f>IFERROR(ROUND(E3733/L3733,2),"N/A")</f>
        <v>79.62</v>
      </c>
      <c r="Q3733" s="10" t="s">
        <v>8315</v>
      </c>
      <c r="R3733" t="s">
        <v>8316</v>
      </c>
      <c r="S3733" s="15">
        <f t="shared" si="134"/>
        <v>41827.674143518518</v>
      </c>
      <c r="T3733">
        <f t="shared" si="135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5000</v>
      </c>
      <c r="E3734" s="8">
        <v>5055</v>
      </c>
      <c r="F3734" t="s">
        <v>8218</v>
      </c>
      <c r="G3734" t="s">
        <v>8224</v>
      </c>
      <c r="H3734" t="s">
        <v>8246</v>
      </c>
      <c r="I3734">
        <v>1406113200</v>
      </c>
      <c r="J3734">
        <v>1402910965</v>
      </c>
      <c r="K3734" t="b">
        <v>0</v>
      </c>
      <c r="L3734">
        <v>54</v>
      </c>
      <c r="M3734" t="b">
        <v>1</v>
      </c>
      <c r="N3734" t="s">
        <v>8269</v>
      </c>
      <c r="O3734">
        <f>ROUND(E3734/D3734*100,0)</f>
        <v>101</v>
      </c>
      <c r="P3734">
        <f>IFERROR(ROUND(E3734/L3734,2),"N/A")</f>
        <v>93.61</v>
      </c>
      <c r="Q3734" s="10" t="s">
        <v>8315</v>
      </c>
      <c r="R3734" t="s">
        <v>8316</v>
      </c>
      <c r="S3734" s="15">
        <f t="shared" si="134"/>
        <v>41806.395428240743</v>
      </c>
      <c r="T3734">
        <f t="shared" si="135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5000</v>
      </c>
      <c r="E3735" s="8">
        <v>5376</v>
      </c>
      <c r="F3735" t="s">
        <v>8218</v>
      </c>
      <c r="G3735" t="s">
        <v>8224</v>
      </c>
      <c r="H3735" t="s">
        <v>8246</v>
      </c>
      <c r="I3735">
        <v>1467414000</v>
      </c>
      <c r="J3735">
        <v>1462492178</v>
      </c>
      <c r="K3735" t="b">
        <v>0</v>
      </c>
      <c r="L3735">
        <v>70</v>
      </c>
      <c r="M3735" t="b">
        <v>1</v>
      </c>
      <c r="N3735" t="s">
        <v>8269</v>
      </c>
      <c r="O3735">
        <f>ROUND(E3735/D3735*100,0)</f>
        <v>108</v>
      </c>
      <c r="P3735">
        <f>IFERROR(ROUND(E3735/L3735,2),"N/A")</f>
        <v>76.8</v>
      </c>
      <c r="Q3735" s="10" t="s">
        <v>8315</v>
      </c>
      <c r="R3735" t="s">
        <v>8316</v>
      </c>
      <c r="S3735" s="15">
        <f t="shared" si="134"/>
        <v>42495.992800925931</v>
      </c>
      <c r="T3735">
        <f t="shared" si="135"/>
        <v>2016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5000</v>
      </c>
      <c r="E3736" s="8">
        <v>5673</v>
      </c>
      <c r="F3736" t="s">
        <v>8218</v>
      </c>
      <c r="G3736" t="s">
        <v>8223</v>
      </c>
      <c r="H3736" t="s">
        <v>8245</v>
      </c>
      <c r="I3736">
        <v>1409587140</v>
      </c>
      <c r="J3736">
        <v>1408062990</v>
      </c>
      <c r="K3736" t="b">
        <v>0</v>
      </c>
      <c r="L3736">
        <v>68</v>
      </c>
      <c r="M3736" t="b">
        <v>1</v>
      </c>
      <c r="N3736" t="s">
        <v>8269</v>
      </c>
      <c r="O3736">
        <f>ROUND(E3736/D3736*100,0)</f>
        <v>113</v>
      </c>
      <c r="P3736">
        <f>IFERROR(ROUND(E3736/L3736,2),"N/A")</f>
        <v>83.43</v>
      </c>
      <c r="Q3736" s="10" t="s">
        <v>8315</v>
      </c>
      <c r="R3736" t="s">
        <v>8316</v>
      </c>
      <c r="S3736" s="15">
        <f t="shared" si="134"/>
        <v>41866.025347222225</v>
      </c>
      <c r="T3736">
        <f t="shared" si="135"/>
        <v>2014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5000</v>
      </c>
      <c r="E3737" s="8">
        <v>5195</v>
      </c>
      <c r="F3737" t="s">
        <v>8218</v>
      </c>
      <c r="G3737" t="s">
        <v>8240</v>
      </c>
      <c r="H3737" t="s">
        <v>8248</v>
      </c>
      <c r="I3737">
        <v>1484441980</v>
      </c>
      <c r="J3737">
        <v>1479257980</v>
      </c>
      <c r="K3737" t="b">
        <v>0</v>
      </c>
      <c r="L3737">
        <v>54</v>
      </c>
      <c r="M3737" t="b">
        <v>1</v>
      </c>
      <c r="N3737" t="s">
        <v>8269</v>
      </c>
      <c r="O3737">
        <f>ROUND(E3737/D3737*100,0)</f>
        <v>104</v>
      </c>
      <c r="P3737">
        <f>IFERROR(ROUND(E3737/L3737,2),"N/A")</f>
        <v>96.2</v>
      </c>
      <c r="Q3737" s="10" t="s">
        <v>8315</v>
      </c>
      <c r="R3737" t="s">
        <v>8316</v>
      </c>
      <c r="S3737" s="15">
        <f t="shared" si="134"/>
        <v>42690.041435185187</v>
      </c>
      <c r="T3737">
        <f t="shared" si="135"/>
        <v>2016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5000</v>
      </c>
      <c r="E3738" s="8">
        <v>5295</v>
      </c>
      <c r="F3738" t="s">
        <v>8218</v>
      </c>
      <c r="G3738" t="s">
        <v>8223</v>
      </c>
      <c r="H3738" t="s">
        <v>8245</v>
      </c>
      <c r="I3738">
        <v>1408638480</v>
      </c>
      <c r="J3738">
        <v>1406811593</v>
      </c>
      <c r="K3738" t="b">
        <v>0</v>
      </c>
      <c r="L3738">
        <v>37</v>
      </c>
      <c r="M3738" t="b">
        <v>1</v>
      </c>
      <c r="N3738" t="s">
        <v>8269</v>
      </c>
      <c r="O3738">
        <f>ROUND(E3738/D3738*100,0)</f>
        <v>106</v>
      </c>
      <c r="P3738">
        <f>IFERROR(ROUND(E3738/L3738,2),"N/A")</f>
        <v>143.11000000000001</v>
      </c>
      <c r="Q3738" s="10" t="s">
        <v>8315</v>
      </c>
      <c r="R3738" t="s">
        <v>8316</v>
      </c>
      <c r="S3738" s="15">
        <f t="shared" si="134"/>
        <v>41851.541585648149</v>
      </c>
      <c r="T3738">
        <f t="shared" si="135"/>
        <v>2014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5000</v>
      </c>
      <c r="E3739" s="8">
        <v>5260.92</v>
      </c>
      <c r="F3739" t="s">
        <v>8218</v>
      </c>
      <c r="G3739" t="s">
        <v>8223</v>
      </c>
      <c r="H3739" t="s">
        <v>8245</v>
      </c>
      <c r="I3739">
        <v>1405095300</v>
      </c>
      <c r="J3739">
        <v>1403146628</v>
      </c>
      <c r="K3739" t="b">
        <v>0</v>
      </c>
      <c r="L3739">
        <v>82</v>
      </c>
      <c r="M3739" t="b">
        <v>1</v>
      </c>
      <c r="N3739" t="s">
        <v>8269</v>
      </c>
      <c r="O3739">
        <f>ROUND(E3739/D3739*100,0)</f>
        <v>105</v>
      </c>
      <c r="P3739">
        <f>IFERROR(ROUND(E3739/L3739,2),"N/A")</f>
        <v>64.16</v>
      </c>
      <c r="Q3739" s="10" t="s">
        <v>8315</v>
      </c>
      <c r="R3739" t="s">
        <v>8316</v>
      </c>
      <c r="S3739" s="15">
        <f t="shared" si="134"/>
        <v>41809.12300925926</v>
      </c>
      <c r="T3739">
        <f t="shared" si="135"/>
        <v>2014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5000</v>
      </c>
      <c r="E3740" s="8">
        <v>5116.18</v>
      </c>
      <c r="F3740" t="s">
        <v>8218</v>
      </c>
      <c r="G3740" t="s">
        <v>8223</v>
      </c>
      <c r="H3740" t="s">
        <v>8245</v>
      </c>
      <c r="I3740">
        <v>1471921637</v>
      </c>
      <c r="J3740">
        <v>1469329637</v>
      </c>
      <c r="K3740" t="b">
        <v>0</v>
      </c>
      <c r="L3740">
        <v>93</v>
      </c>
      <c r="M3740" t="b">
        <v>1</v>
      </c>
      <c r="N3740" t="s">
        <v>8269</v>
      </c>
      <c r="O3740">
        <f>ROUND(E3740/D3740*100,0)</f>
        <v>102</v>
      </c>
      <c r="P3740">
        <f>IFERROR(ROUND(E3740/L3740,2),"N/A")</f>
        <v>55.01</v>
      </c>
      <c r="Q3740" s="10" t="s">
        <v>8315</v>
      </c>
      <c r="R3740" t="s">
        <v>8316</v>
      </c>
      <c r="S3740" s="15">
        <f t="shared" si="134"/>
        <v>42575.130057870367</v>
      </c>
      <c r="T3740">
        <f t="shared" si="135"/>
        <v>2016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5000</v>
      </c>
      <c r="E3741" s="8">
        <v>5635</v>
      </c>
      <c r="F3741" t="s">
        <v>8218</v>
      </c>
      <c r="G3741" t="s">
        <v>8224</v>
      </c>
      <c r="H3741" t="s">
        <v>8246</v>
      </c>
      <c r="I3741">
        <v>1400965200</v>
      </c>
      <c r="J3741">
        <v>1398352531</v>
      </c>
      <c r="K3741" t="b">
        <v>0</v>
      </c>
      <c r="L3741">
        <v>72</v>
      </c>
      <c r="M3741" t="b">
        <v>1</v>
      </c>
      <c r="N3741" t="s">
        <v>8269</v>
      </c>
      <c r="O3741">
        <f>ROUND(E3741/D3741*100,0)</f>
        <v>113</v>
      </c>
      <c r="P3741">
        <f>IFERROR(ROUND(E3741/L3741,2),"N/A")</f>
        <v>78.260000000000005</v>
      </c>
      <c r="Q3741" s="10" t="s">
        <v>8315</v>
      </c>
      <c r="R3741" t="s">
        <v>8316</v>
      </c>
      <c r="S3741" s="15">
        <f t="shared" si="134"/>
        <v>41753.635775462964</v>
      </c>
      <c r="T3741">
        <f t="shared" si="135"/>
        <v>2014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5000</v>
      </c>
      <c r="E3742" s="8">
        <v>5343</v>
      </c>
      <c r="F3742" t="s">
        <v>8218</v>
      </c>
      <c r="G3742" t="s">
        <v>8228</v>
      </c>
      <c r="H3742" t="s">
        <v>8250</v>
      </c>
      <c r="I3742">
        <v>1414862280</v>
      </c>
      <c r="J3742">
        <v>1412360309</v>
      </c>
      <c r="K3742" t="b">
        <v>0</v>
      </c>
      <c r="L3742">
        <v>72</v>
      </c>
      <c r="M3742" t="b">
        <v>1</v>
      </c>
      <c r="N3742" t="s">
        <v>8269</v>
      </c>
      <c r="O3742">
        <f>ROUND(E3742/D3742*100,0)</f>
        <v>107</v>
      </c>
      <c r="P3742">
        <f>IFERROR(ROUND(E3742/L3742,2),"N/A")</f>
        <v>74.209999999999994</v>
      </c>
      <c r="Q3742" s="10" t="s">
        <v>8315</v>
      </c>
      <c r="R3742" t="s">
        <v>8316</v>
      </c>
      <c r="S3742" s="15">
        <f t="shared" si="134"/>
        <v>41915.762835648151</v>
      </c>
      <c r="T3742">
        <f t="shared" si="135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5000</v>
      </c>
      <c r="E3743" s="8">
        <v>7810</v>
      </c>
      <c r="F3743" t="s">
        <v>8218</v>
      </c>
      <c r="G3743" t="s">
        <v>8223</v>
      </c>
      <c r="H3743" t="s">
        <v>8245</v>
      </c>
      <c r="I3743">
        <v>1443711623</v>
      </c>
      <c r="J3743">
        <v>1440687623</v>
      </c>
      <c r="K3743" t="b">
        <v>0</v>
      </c>
      <c r="L3743">
        <v>204</v>
      </c>
      <c r="M3743" t="b">
        <v>1</v>
      </c>
      <c r="N3743" t="s">
        <v>8269</v>
      </c>
      <c r="O3743">
        <f>ROUND(E3743/D3743*100,0)</f>
        <v>156</v>
      </c>
      <c r="P3743">
        <f>IFERROR(ROUND(E3743/L3743,2),"N/A")</f>
        <v>38.28</v>
      </c>
      <c r="Q3743" s="10" t="s">
        <v>8315</v>
      </c>
      <c r="R3743" t="s">
        <v>8316</v>
      </c>
      <c r="S3743" s="15">
        <f t="shared" si="134"/>
        <v>42243.6252662037</v>
      </c>
      <c r="T3743">
        <f t="shared" si="135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5671.11</v>
      </c>
      <c r="F3744" t="s">
        <v>8218</v>
      </c>
      <c r="G3744" t="s">
        <v>8223</v>
      </c>
      <c r="H3744" t="s">
        <v>8245</v>
      </c>
      <c r="I3744">
        <v>1423674000</v>
      </c>
      <c r="J3744">
        <v>1421025159</v>
      </c>
      <c r="K3744" t="b">
        <v>0</v>
      </c>
      <c r="L3744">
        <v>53</v>
      </c>
      <c r="M3744" t="b">
        <v>1</v>
      </c>
      <c r="N3744" t="s">
        <v>8269</v>
      </c>
      <c r="O3744">
        <f>ROUND(E3744/D3744*100,0)</f>
        <v>113</v>
      </c>
      <c r="P3744">
        <f>IFERROR(ROUND(E3744/L3744,2),"N/A")</f>
        <v>107</v>
      </c>
      <c r="Q3744" s="10" t="s">
        <v>8315</v>
      </c>
      <c r="R3744" t="s">
        <v>8316</v>
      </c>
      <c r="S3744" s="15">
        <f t="shared" si="134"/>
        <v>42016.050451388888</v>
      </c>
      <c r="T3744">
        <f t="shared" si="135"/>
        <v>2015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5000</v>
      </c>
      <c r="E3745" s="8">
        <v>5024</v>
      </c>
      <c r="F3745" t="s">
        <v>8218</v>
      </c>
      <c r="G3745" t="s">
        <v>8223</v>
      </c>
      <c r="H3745" t="s">
        <v>8245</v>
      </c>
      <c r="I3745">
        <v>1420734696</v>
      </c>
      <c r="J3745">
        <v>1418142696</v>
      </c>
      <c r="K3745" t="b">
        <v>0</v>
      </c>
      <c r="L3745">
        <v>41</v>
      </c>
      <c r="M3745" t="b">
        <v>1</v>
      </c>
      <c r="N3745" t="s">
        <v>8269</v>
      </c>
      <c r="O3745">
        <f>ROUND(E3745/D3745*100,0)</f>
        <v>100</v>
      </c>
      <c r="P3745">
        <f>IFERROR(ROUND(E3745/L3745,2),"N/A")</f>
        <v>122.54</v>
      </c>
      <c r="Q3745" s="10" t="s">
        <v>8315</v>
      </c>
      <c r="R3745" t="s">
        <v>8316</v>
      </c>
      <c r="S3745" s="15">
        <f t="shared" si="134"/>
        <v>41982.688611111109</v>
      </c>
      <c r="T3745">
        <f t="shared" si="135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5000</v>
      </c>
      <c r="E3746" s="8">
        <v>5003</v>
      </c>
      <c r="F3746" t="s">
        <v>8218</v>
      </c>
      <c r="G3746" t="s">
        <v>8224</v>
      </c>
      <c r="H3746" t="s">
        <v>8246</v>
      </c>
      <c r="I3746">
        <v>1413792034</v>
      </c>
      <c r="J3746">
        <v>1411200034</v>
      </c>
      <c r="K3746" t="b">
        <v>0</v>
      </c>
      <c r="L3746">
        <v>73</v>
      </c>
      <c r="M3746" t="b">
        <v>1</v>
      </c>
      <c r="N3746" t="s">
        <v>8269</v>
      </c>
      <c r="O3746">
        <f>ROUND(E3746/D3746*100,0)</f>
        <v>100</v>
      </c>
      <c r="P3746">
        <f>IFERROR(ROUND(E3746/L3746,2),"N/A")</f>
        <v>68.53</v>
      </c>
      <c r="Q3746" s="10" t="s">
        <v>8315</v>
      </c>
      <c r="R3746" t="s">
        <v>8316</v>
      </c>
      <c r="S3746" s="15">
        <f t="shared" si="134"/>
        <v>41902.333726851852</v>
      </c>
      <c r="T3746">
        <f t="shared" si="135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5000</v>
      </c>
      <c r="E3747" s="8">
        <v>7220</v>
      </c>
      <c r="F3747" t="s">
        <v>8218</v>
      </c>
      <c r="G3747" t="s">
        <v>8228</v>
      </c>
      <c r="H3747" t="s">
        <v>8250</v>
      </c>
      <c r="I3747">
        <v>1402334811</v>
      </c>
      <c r="J3747">
        <v>1401470811</v>
      </c>
      <c r="K3747" t="b">
        <v>0</v>
      </c>
      <c r="L3747">
        <v>57</v>
      </c>
      <c r="M3747" t="b">
        <v>1</v>
      </c>
      <c r="N3747" t="s">
        <v>8269</v>
      </c>
      <c r="O3747">
        <f>ROUND(E3747/D3747*100,0)</f>
        <v>144</v>
      </c>
      <c r="P3747">
        <f>IFERROR(ROUND(E3747/L3747,2),"N/A")</f>
        <v>126.67</v>
      </c>
      <c r="Q3747" s="10" t="s">
        <v>8315</v>
      </c>
      <c r="R3747" t="s">
        <v>8316</v>
      </c>
      <c r="S3747" s="15">
        <f t="shared" si="134"/>
        <v>41789.726979166669</v>
      </c>
      <c r="T3747">
        <f t="shared" si="135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5000</v>
      </c>
      <c r="E3748" s="8">
        <v>5813</v>
      </c>
      <c r="F3748" t="s">
        <v>8218</v>
      </c>
      <c r="G3748" t="s">
        <v>8223</v>
      </c>
      <c r="H3748" t="s">
        <v>8245</v>
      </c>
      <c r="I3748">
        <v>1437202740</v>
      </c>
      <c r="J3748">
        <v>1434654998</v>
      </c>
      <c r="K3748" t="b">
        <v>0</v>
      </c>
      <c r="L3748">
        <v>79</v>
      </c>
      <c r="M3748" t="b">
        <v>1</v>
      </c>
      <c r="N3748" t="s">
        <v>8269</v>
      </c>
      <c r="O3748">
        <f>ROUND(E3748/D3748*100,0)</f>
        <v>116</v>
      </c>
      <c r="P3748">
        <f>IFERROR(ROUND(E3748/L3748,2),"N/A")</f>
        <v>73.58</v>
      </c>
      <c r="Q3748" s="10" t="s">
        <v>8315</v>
      </c>
      <c r="R3748" t="s">
        <v>8316</v>
      </c>
      <c r="S3748" s="15">
        <f t="shared" si="134"/>
        <v>42173.803217592591</v>
      </c>
      <c r="T3748">
        <f t="shared" si="135"/>
        <v>2015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5000</v>
      </c>
      <c r="E3749" s="8">
        <v>5291</v>
      </c>
      <c r="F3749" t="s">
        <v>8218</v>
      </c>
      <c r="G3749" t="s">
        <v>8239</v>
      </c>
      <c r="H3749" t="s">
        <v>8256</v>
      </c>
      <c r="I3749">
        <v>1485989940</v>
      </c>
      <c r="J3749">
        <v>1483393836</v>
      </c>
      <c r="K3749" t="b">
        <v>0</v>
      </c>
      <c r="L3749">
        <v>46</v>
      </c>
      <c r="M3749" t="b">
        <v>1</v>
      </c>
      <c r="N3749" t="s">
        <v>8269</v>
      </c>
      <c r="O3749">
        <f>ROUND(E3749/D3749*100,0)</f>
        <v>106</v>
      </c>
      <c r="P3749">
        <f>IFERROR(ROUND(E3749/L3749,2),"N/A")</f>
        <v>115.02</v>
      </c>
      <c r="Q3749" s="10" t="s">
        <v>8315</v>
      </c>
      <c r="R3749" t="s">
        <v>8316</v>
      </c>
      <c r="S3749" s="15">
        <f t="shared" si="134"/>
        <v>42737.910138888896</v>
      </c>
      <c r="T3749">
        <f t="shared" si="135"/>
        <v>2017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IFERROR(ROUND(E3750/L3750,2),"N/A")</f>
        <v>99.54</v>
      </c>
      <c r="Q3750" s="10" t="s">
        <v>8315</v>
      </c>
      <c r="R3750" t="s">
        <v>8357</v>
      </c>
      <c r="S3750" s="15">
        <f t="shared" si="134"/>
        <v>42395.706435185188</v>
      </c>
      <c r="T3750">
        <f t="shared" si="135"/>
        <v>2016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IFERROR(ROUND(E3751/L3751,2),"N/A")</f>
        <v>75</v>
      </c>
      <c r="Q3751" s="10" t="s">
        <v>8315</v>
      </c>
      <c r="R3751" t="s">
        <v>8357</v>
      </c>
      <c r="S3751" s="15">
        <f t="shared" si="134"/>
        <v>42458.127175925925</v>
      </c>
      <c r="T3751">
        <f t="shared" si="135"/>
        <v>2016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IFERROR(ROUND(E3752/L3752,2),"N/A")</f>
        <v>215.25</v>
      </c>
      <c r="Q3752" s="10" t="s">
        <v>8315</v>
      </c>
      <c r="R3752" t="s">
        <v>8357</v>
      </c>
      <c r="S3752" s="15">
        <f t="shared" si="134"/>
        <v>42016.981574074074</v>
      </c>
      <c r="T3752">
        <f t="shared" si="135"/>
        <v>2015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IFERROR(ROUND(E3753/L3753,2),"N/A")</f>
        <v>120.55</v>
      </c>
      <c r="Q3753" s="10" t="s">
        <v>8315</v>
      </c>
      <c r="R3753" t="s">
        <v>8357</v>
      </c>
      <c r="S3753" s="15">
        <f t="shared" si="134"/>
        <v>42403.035567129627</v>
      </c>
      <c r="T3753">
        <f t="shared" si="135"/>
        <v>2016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IFERROR(ROUND(E3754/L3754,2),"N/A")</f>
        <v>37.67</v>
      </c>
      <c r="Q3754" s="10" t="s">
        <v>8315</v>
      </c>
      <c r="R3754" t="s">
        <v>8357</v>
      </c>
      <c r="S3754" s="15">
        <f t="shared" si="134"/>
        <v>42619.802488425921</v>
      </c>
      <c r="T3754">
        <f t="shared" si="135"/>
        <v>2016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IFERROR(ROUND(E3755/L3755,2),"N/A")</f>
        <v>172.23</v>
      </c>
      <c r="Q3755" s="10" t="s">
        <v>8315</v>
      </c>
      <c r="R3755" t="s">
        <v>8357</v>
      </c>
      <c r="S3755" s="15">
        <f t="shared" si="134"/>
        <v>42128.824074074073</v>
      </c>
      <c r="T3755">
        <f t="shared" si="135"/>
        <v>2015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IFERROR(ROUND(E3756/L3756,2),"N/A")</f>
        <v>111.11</v>
      </c>
      <c r="Q3756" s="10" t="s">
        <v>8315</v>
      </c>
      <c r="R3756" t="s">
        <v>8357</v>
      </c>
      <c r="S3756" s="15">
        <f t="shared" si="134"/>
        <v>41808.881215277775</v>
      </c>
      <c r="T3756">
        <f t="shared" si="135"/>
        <v>2014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IFERROR(ROUND(E3757/L3757,2),"N/A")</f>
        <v>25.46</v>
      </c>
      <c r="Q3757" s="10" t="s">
        <v>8315</v>
      </c>
      <c r="R3757" t="s">
        <v>8357</v>
      </c>
      <c r="S3757" s="15">
        <f t="shared" si="134"/>
        <v>42445.866979166662</v>
      </c>
      <c r="T3757">
        <f t="shared" si="135"/>
        <v>2016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IFERROR(ROUND(E3758/L3758,2),"N/A")</f>
        <v>267.64999999999998</v>
      </c>
      <c r="Q3758" s="10" t="s">
        <v>8315</v>
      </c>
      <c r="R3758" t="s">
        <v>8357</v>
      </c>
      <c r="S3758" s="15">
        <f t="shared" si="134"/>
        <v>41771.814791666664</v>
      </c>
      <c r="T3758">
        <f t="shared" si="135"/>
        <v>2014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IFERROR(ROUND(E3759/L3759,2),"N/A")</f>
        <v>75.959999999999994</v>
      </c>
      <c r="Q3759" s="10" t="s">
        <v>8315</v>
      </c>
      <c r="R3759" t="s">
        <v>8357</v>
      </c>
      <c r="S3759" s="15">
        <f t="shared" si="134"/>
        <v>41954.850868055553</v>
      </c>
      <c r="T3759">
        <f t="shared" si="135"/>
        <v>2014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IFERROR(ROUND(E3760/L3760,2),"N/A")</f>
        <v>59.04</v>
      </c>
      <c r="Q3760" s="10" t="s">
        <v>8315</v>
      </c>
      <c r="R3760" t="s">
        <v>8357</v>
      </c>
      <c r="S3760" s="15">
        <f t="shared" si="134"/>
        <v>41747.471504629626</v>
      </c>
      <c r="T3760">
        <f t="shared" si="135"/>
        <v>2014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IFERROR(ROUND(E3761/L3761,2),"N/A")</f>
        <v>50.11</v>
      </c>
      <c r="Q3761" s="10" t="s">
        <v>8315</v>
      </c>
      <c r="R3761" t="s">
        <v>8357</v>
      </c>
      <c r="S3761" s="15">
        <f t="shared" si="134"/>
        <v>42182.108252314814</v>
      </c>
      <c r="T3761">
        <f t="shared" si="135"/>
        <v>2015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IFERROR(ROUND(E3762/L3762,2),"N/A")</f>
        <v>55.5</v>
      </c>
      <c r="Q3762" s="10" t="s">
        <v>8315</v>
      </c>
      <c r="R3762" t="s">
        <v>8357</v>
      </c>
      <c r="S3762" s="15">
        <f t="shared" si="134"/>
        <v>41739.525300925925</v>
      </c>
      <c r="T3762">
        <f t="shared" si="135"/>
        <v>2014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IFERROR(ROUND(E3763/L3763,2),"N/A")</f>
        <v>166.67</v>
      </c>
      <c r="Q3763" s="10" t="s">
        <v>8315</v>
      </c>
      <c r="R3763" t="s">
        <v>8357</v>
      </c>
      <c r="S3763" s="15">
        <f t="shared" si="134"/>
        <v>42173.466863425929</v>
      </c>
      <c r="T3763">
        <f t="shared" si="135"/>
        <v>2015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IFERROR(ROUND(E3764/L3764,2),"N/A")</f>
        <v>47.43</v>
      </c>
      <c r="Q3764" s="10" t="s">
        <v>8315</v>
      </c>
      <c r="R3764" t="s">
        <v>8357</v>
      </c>
      <c r="S3764" s="15">
        <f t="shared" si="134"/>
        <v>42193.813530092593</v>
      </c>
      <c r="T3764">
        <f t="shared" si="135"/>
        <v>2015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IFERROR(ROUND(E3765/L3765,2),"N/A")</f>
        <v>64.94</v>
      </c>
      <c r="Q3765" s="10" t="s">
        <v>8315</v>
      </c>
      <c r="R3765" t="s">
        <v>8357</v>
      </c>
      <c r="S3765" s="15">
        <f t="shared" si="134"/>
        <v>42065.750300925924</v>
      </c>
      <c r="T3765">
        <f t="shared" si="135"/>
        <v>2015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IFERROR(ROUND(E3766/L3766,2),"N/A")</f>
        <v>55.56</v>
      </c>
      <c r="Q3766" s="10" t="s">
        <v>8315</v>
      </c>
      <c r="R3766" t="s">
        <v>8357</v>
      </c>
      <c r="S3766" s="15">
        <f t="shared" si="134"/>
        <v>42499.842962962968</v>
      </c>
      <c r="T3766">
        <f t="shared" si="135"/>
        <v>2016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IFERROR(ROUND(E3767/L3767,2),"N/A")</f>
        <v>74.22</v>
      </c>
      <c r="Q3767" s="10" t="s">
        <v>8315</v>
      </c>
      <c r="R3767" t="s">
        <v>8357</v>
      </c>
      <c r="S3767" s="15">
        <f t="shared" si="134"/>
        <v>41820.776412037041</v>
      </c>
      <c r="T3767">
        <f t="shared" si="135"/>
        <v>2014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IFERROR(ROUND(E3768/L3768,2),"N/A")</f>
        <v>106.93</v>
      </c>
      <c r="Q3768" s="10" t="s">
        <v>8315</v>
      </c>
      <c r="R3768" t="s">
        <v>8357</v>
      </c>
      <c r="S3768" s="15">
        <f t="shared" si="134"/>
        <v>41788.167187500003</v>
      </c>
      <c r="T3768">
        <f t="shared" si="135"/>
        <v>2014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IFERROR(ROUND(E3769/L3769,2),"N/A")</f>
        <v>41.7</v>
      </c>
      <c r="Q3769" s="10" t="s">
        <v>8315</v>
      </c>
      <c r="R3769" t="s">
        <v>8357</v>
      </c>
      <c r="S3769" s="15">
        <f t="shared" si="134"/>
        <v>42050.019641203704</v>
      </c>
      <c r="T3769">
        <f t="shared" si="135"/>
        <v>2015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IFERROR(ROUND(E3770/L3770,2),"N/A")</f>
        <v>74.239999999999995</v>
      </c>
      <c r="Q3770" s="10" t="s">
        <v>8315</v>
      </c>
      <c r="R3770" t="s">
        <v>8357</v>
      </c>
      <c r="S3770" s="15">
        <f t="shared" si="134"/>
        <v>41772.727893518517</v>
      </c>
      <c r="T3770">
        <f t="shared" si="135"/>
        <v>2014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IFERROR(ROUND(E3771/L3771,2),"N/A")</f>
        <v>73.33</v>
      </c>
      <c r="Q3771" s="10" t="s">
        <v>8315</v>
      </c>
      <c r="R3771" t="s">
        <v>8357</v>
      </c>
      <c r="S3771" s="15">
        <f t="shared" si="134"/>
        <v>42445.598136574074</v>
      </c>
      <c r="T3771">
        <f t="shared" si="135"/>
        <v>2016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IFERROR(ROUND(E3772/L3772,2),"N/A")</f>
        <v>100</v>
      </c>
      <c r="Q3772" s="10" t="s">
        <v>8315</v>
      </c>
      <c r="R3772" t="s">
        <v>8357</v>
      </c>
      <c r="S3772" s="15">
        <f t="shared" si="134"/>
        <v>42138.930671296301</v>
      </c>
      <c r="T3772">
        <f t="shared" si="135"/>
        <v>2015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IFERROR(ROUND(E3773/L3773,2),"N/A")</f>
        <v>38.42</v>
      </c>
      <c r="Q3773" s="10" t="s">
        <v>8315</v>
      </c>
      <c r="R3773" t="s">
        <v>8357</v>
      </c>
      <c r="S3773" s="15">
        <f t="shared" si="134"/>
        <v>42493.857083333336</v>
      </c>
      <c r="T3773">
        <f t="shared" si="135"/>
        <v>2016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IFERROR(ROUND(E3774/L3774,2),"N/A")</f>
        <v>166.97</v>
      </c>
      <c r="Q3774" s="10" t="s">
        <v>8315</v>
      </c>
      <c r="R3774" t="s">
        <v>8357</v>
      </c>
      <c r="S3774" s="15">
        <f t="shared" si="134"/>
        <v>42682.616967592592</v>
      </c>
      <c r="T3774">
        <f t="shared" si="135"/>
        <v>2016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IFERROR(ROUND(E3775/L3775,2),"N/A")</f>
        <v>94.91</v>
      </c>
      <c r="Q3775" s="10" t="s">
        <v>8315</v>
      </c>
      <c r="R3775" t="s">
        <v>8357</v>
      </c>
      <c r="S3775" s="15">
        <f t="shared" si="134"/>
        <v>42656.005173611105</v>
      </c>
      <c r="T3775">
        <f t="shared" si="135"/>
        <v>2016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IFERROR(ROUND(E3776/L3776,2),"N/A")</f>
        <v>100</v>
      </c>
      <c r="Q3776" s="10" t="s">
        <v>8315</v>
      </c>
      <c r="R3776" t="s">
        <v>8357</v>
      </c>
      <c r="S3776" s="15">
        <f t="shared" si="134"/>
        <v>42087.792303240742</v>
      </c>
      <c r="T3776">
        <f t="shared" si="135"/>
        <v>2015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IFERROR(ROUND(E3777/L3777,2),"N/A")</f>
        <v>143.21</v>
      </c>
      <c r="Q3777" s="10" t="s">
        <v>8315</v>
      </c>
      <c r="R3777" t="s">
        <v>8357</v>
      </c>
      <c r="S3777" s="15">
        <f t="shared" si="134"/>
        <v>42075.942627314813</v>
      </c>
      <c r="T3777">
        <f t="shared" si="135"/>
        <v>2015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IFERROR(ROUND(E3778/L3778,2),"N/A")</f>
        <v>90.82</v>
      </c>
      <c r="Q3778" s="10" t="s">
        <v>8315</v>
      </c>
      <c r="R3778" t="s">
        <v>8357</v>
      </c>
      <c r="S3778" s="15">
        <f t="shared" si="134"/>
        <v>41814.367800925924</v>
      </c>
      <c r="T3778">
        <f t="shared" si="135"/>
        <v>2014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IFERROR(ROUND(E3779/L3779,2),"N/A")</f>
        <v>48.54</v>
      </c>
      <c r="Q3779" s="10" t="s">
        <v>8315</v>
      </c>
      <c r="R3779" t="s">
        <v>8357</v>
      </c>
      <c r="S3779" s="15">
        <f t="shared" ref="S3779:S3842" si="136">(((J3779/60)/60)/24)+DATE(1970,1,1)</f>
        <v>41887.111354166671</v>
      </c>
      <c r="T3779">
        <f t="shared" ref="T3779:T3842" si="137">YEAR(S3779)</f>
        <v>2014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IFERROR(ROUND(E3780/L3780,2),"N/A")</f>
        <v>70.03</v>
      </c>
      <c r="Q3780" s="10" t="s">
        <v>8315</v>
      </c>
      <c r="R3780" t="s">
        <v>8357</v>
      </c>
      <c r="S3780" s="15">
        <f t="shared" si="136"/>
        <v>41989.819212962961</v>
      </c>
      <c r="T3780">
        <f t="shared" si="137"/>
        <v>2014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IFERROR(ROUND(E3781/L3781,2),"N/A")</f>
        <v>135.63</v>
      </c>
      <c r="Q3781" s="10" t="s">
        <v>8315</v>
      </c>
      <c r="R3781" t="s">
        <v>8357</v>
      </c>
      <c r="S3781" s="15">
        <f t="shared" si="136"/>
        <v>42425.735416666663</v>
      </c>
      <c r="T3781">
        <f t="shared" si="137"/>
        <v>2016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IFERROR(ROUND(E3782/L3782,2),"N/A")</f>
        <v>100</v>
      </c>
      <c r="Q3782" s="10" t="s">
        <v>8315</v>
      </c>
      <c r="R3782" t="s">
        <v>8357</v>
      </c>
      <c r="S3782" s="15">
        <f t="shared" si="136"/>
        <v>42166.219733796301</v>
      </c>
      <c r="T3782">
        <f t="shared" si="137"/>
        <v>2015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IFERROR(ROUND(E3783/L3783,2),"N/A")</f>
        <v>94.9</v>
      </c>
      <c r="Q3783" s="10" t="s">
        <v>8315</v>
      </c>
      <c r="R3783" t="s">
        <v>8357</v>
      </c>
      <c r="S3783" s="15">
        <f t="shared" si="136"/>
        <v>41865.882928240739</v>
      </c>
      <c r="T3783">
        <f t="shared" si="137"/>
        <v>2014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IFERROR(ROUND(E3784/L3784,2),"N/A")</f>
        <v>75.37</v>
      </c>
      <c r="Q3784" s="10" t="s">
        <v>8315</v>
      </c>
      <c r="R3784" t="s">
        <v>8357</v>
      </c>
      <c r="S3784" s="15">
        <f t="shared" si="136"/>
        <v>42546.862233796302</v>
      </c>
      <c r="T3784">
        <f t="shared" si="137"/>
        <v>2016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IFERROR(ROUND(E3785/L3785,2),"N/A")</f>
        <v>64.459999999999994</v>
      </c>
      <c r="Q3785" s="10" t="s">
        <v>8315</v>
      </c>
      <c r="R3785" t="s">
        <v>8357</v>
      </c>
      <c r="S3785" s="15">
        <f t="shared" si="136"/>
        <v>42420.140277777777</v>
      </c>
      <c r="T3785">
        <f t="shared" si="137"/>
        <v>2016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IFERROR(ROUND(E3786/L3786,2),"N/A")</f>
        <v>115</v>
      </c>
      <c r="Q3786" s="10" t="s">
        <v>8315</v>
      </c>
      <c r="R3786" t="s">
        <v>8357</v>
      </c>
      <c r="S3786" s="15">
        <f t="shared" si="136"/>
        <v>42531.980694444443</v>
      </c>
      <c r="T3786">
        <f t="shared" si="137"/>
        <v>2016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IFERROR(ROUND(E3787/L3787,2),"N/A")</f>
        <v>100.5</v>
      </c>
      <c r="Q3787" s="10" t="s">
        <v>8315</v>
      </c>
      <c r="R3787" t="s">
        <v>8357</v>
      </c>
      <c r="S3787" s="15">
        <f t="shared" si="136"/>
        <v>42548.63853009259</v>
      </c>
      <c r="T3787">
        <f t="shared" si="137"/>
        <v>2016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IFERROR(ROUND(E3788/L3788,2),"N/A")</f>
        <v>93.77</v>
      </c>
      <c r="Q3788" s="10" t="s">
        <v>8315</v>
      </c>
      <c r="R3788" t="s">
        <v>8357</v>
      </c>
      <c r="S3788" s="15">
        <f t="shared" si="136"/>
        <v>42487.037905092591</v>
      </c>
      <c r="T3788">
        <f t="shared" si="137"/>
        <v>2016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IFERROR(ROUND(E3789/L3789,2),"N/A")</f>
        <v>35.1</v>
      </c>
      <c r="Q3789" s="10" t="s">
        <v>8315</v>
      </c>
      <c r="R3789" t="s">
        <v>8357</v>
      </c>
      <c r="S3789" s="15">
        <f t="shared" si="136"/>
        <v>42167.534791666665</v>
      </c>
      <c r="T3789">
        <f t="shared" si="137"/>
        <v>2015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IFERROR(ROUND(E3790/L3790,2),"N/A")</f>
        <v>500</v>
      </c>
      <c r="Q3790" s="10" t="s">
        <v>8315</v>
      </c>
      <c r="R3790" t="s">
        <v>8357</v>
      </c>
      <c r="S3790" s="15">
        <f t="shared" si="136"/>
        <v>42333.695821759262</v>
      </c>
      <c r="T3790">
        <f t="shared" si="137"/>
        <v>2015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IFERROR(ROUND(E3791/L3791,2),"N/A")</f>
        <v>29</v>
      </c>
      <c r="Q3791" s="10" t="s">
        <v>8315</v>
      </c>
      <c r="R3791" t="s">
        <v>8357</v>
      </c>
      <c r="S3791" s="15">
        <f t="shared" si="136"/>
        <v>42138.798819444448</v>
      </c>
      <c r="T3791">
        <f t="shared" si="137"/>
        <v>2015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t="str">
        <f>IFERROR(ROUND(E3792/L3792,2),"N/A")</f>
        <v>N/A</v>
      </c>
      <c r="Q3792" s="10" t="s">
        <v>8315</v>
      </c>
      <c r="R3792" t="s">
        <v>8357</v>
      </c>
      <c r="S3792" s="15">
        <f t="shared" si="136"/>
        <v>42666.666932870372</v>
      </c>
      <c r="T3792">
        <f t="shared" si="137"/>
        <v>2016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t="str">
        <f>IFERROR(ROUND(E3793/L3793,2),"N/A")</f>
        <v>N/A</v>
      </c>
      <c r="Q3793" s="10" t="s">
        <v>8315</v>
      </c>
      <c r="R3793" t="s">
        <v>8357</v>
      </c>
      <c r="S3793" s="15">
        <f t="shared" si="136"/>
        <v>41766.692037037035</v>
      </c>
      <c r="T3793">
        <f t="shared" si="137"/>
        <v>2014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IFERROR(ROUND(E3794/L3794,2),"N/A")</f>
        <v>17.5</v>
      </c>
      <c r="Q3794" s="10" t="s">
        <v>8315</v>
      </c>
      <c r="R3794" t="s">
        <v>8357</v>
      </c>
      <c r="S3794" s="15">
        <f t="shared" si="136"/>
        <v>42170.447013888886</v>
      </c>
      <c r="T3794">
        <f t="shared" si="137"/>
        <v>2015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IFERROR(ROUND(E3795/L3795,2),"N/A")</f>
        <v>174</v>
      </c>
      <c r="Q3795" s="10" t="s">
        <v>8315</v>
      </c>
      <c r="R3795" t="s">
        <v>8357</v>
      </c>
      <c r="S3795" s="15">
        <f t="shared" si="136"/>
        <v>41968.938993055555</v>
      </c>
      <c r="T3795">
        <f t="shared" si="137"/>
        <v>2014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IFERROR(ROUND(E3796/L3796,2),"N/A")</f>
        <v>50</v>
      </c>
      <c r="Q3796" s="10" t="s">
        <v>8315</v>
      </c>
      <c r="R3796" t="s">
        <v>8357</v>
      </c>
      <c r="S3796" s="15">
        <f t="shared" si="136"/>
        <v>42132.58048611111</v>
      </c>
      <c r="T3796">
        <f t="shared" si="137"/>
        <v>2015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IFERROR(ROUND(E3797/L3797,2),"N/A")</f>
        <v>5</v>
      </c>
      <c r="Q3797" s="10" t="s">
        <v>8315</v>
      </c>
      <c r="R3797" t="s">
        <v>8357</v>
      </c>
      <c r="S3797" s="15">
        <f t="shared" si="136"/>
        <v>42201.436226851853</v>
      </c>
      <c r="T3797">
        <f t="shared" si="137"/>
        <v>2015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IFERROR(ROUND(E3798/L3798,2),"N/A")</f>
        <v>1</v>
      </c>
      <c r="Q3798" s="10" t="s">
        <v>8315</v>
      </c>
      <c r="R3798" t="s">
        <v>8357</v>
      </c>
      <c r="S3798" s="15">
        <f t="shared" si="136"/>
        <v>42689.029583333337</v>
      </c>
      <c r="T3798">
        <f t="shared" si="137"/>
        <v>2016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IFERROR(ROUND(E3799/L3799,2),"N/A")</f>
        <v>145.41</v>
      </c>
      <c r="Q3799" s="10" t="s">
        <v>8315</v>
      </c>
      <c r="R3799" t="s">
        <v>8357</v>
      </c>
      <c r="S3799" s="15">
        <f t="shared" si="136"/>
        <v>42084.881539351853</v>
      </c>
      <c r="T3799">
        <f t="shared" si="137"/>
        <v>2015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IFERROR(ROUND(E3800/L3800,2),"N/A")</f>
        <v>205</v>
      </c>
      <c r="Q3800" s="10" t="s">
        <v>8315</v>
      </c>
      <c r="R3800" t="s">
        <v>8357</v>
      </c>
      <c r="S3800" s="15">
        <f t="shared" si="136"/>
        <v>41831.722777777781</v>
      </c>
      <c r="T3800">
        <f t="shared" si="137"/>
        <v>2014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IFERROR(ROUND(E3801/L3801,2),"N/A")</f>
        <v>100.5</v>
      </c>
      <c r="Q3801" s="10" t="s">
        <v>8315</v>
      </c>
      <c r="R3801" t="s">
        <v>8357</v>
      </c>
      <c r="S3801" s="15">
        <f t="shared" si="136"/>
        <v>42410.93105324074</v>
      </c>
      <c r="T3801">
        <f t="shared" si="137"/>
        <v>2016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IFERROR(ROUND(E3802/L3802,2),"N/A")</f>
        <v>55.06</v>
      </c>
      <c r="Q3802" s="10" t="s">
        <v>8315</v>
      </c>
      <c r="R3802" t="s">
        <v>8357</v>
      </c>
      <c r="S3802" s="15">
        <f t="shared" si="136"/>
        <v>41982.737071759257</v>
      </c>
      <c r="T3802">
        <f t="shared" si="137"/>
        <v>2014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IFERROR(ROUND(E3803/L3803,2),"N/A")</f>
        <v>47.33</v>
      </c>
      <c r="Q3803" s="10" t="s">
        <v>8315</v>
      </c>
      <c r="R3803" t="s">
        <v>8357</v>
      </c>
      <c r="S3803" s="15">
        <f t="shared" si="136"/>
        <v>41975.676111111112</v>
      </c>
      <c r="T3803">
        <f t="shared" si="137"/>
        <v>2014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t="str">
        <f>IFERROR(ROUND(E3804/L3804,2),"N/A")</f>
        <v>N/A</v>
      </c>
      <c r="Q3804" s="10" t="s">
        <v>8315</v>
      </c>
      <c r="R3804" t="s">
        <v>8357</v>
      </c>
      <c r="S3804" s="15">
        <f t="shared" si="136"/>
        <v>42269.126226851848</v>
      </c>
      <c r="T3804">
        <f t="shared" si="137"/>
        <v>2015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IFERROR(ROUND(E3805/L3805,2),"N/A")</f>
        <v>58.95</v>
      </c>
      <c r="Q3805" s="10" t="s">
        <v>8315</v>
      </c>
      <c r="R3805" t="s">
        <v>8357</v>
      </c>
      <c r="S3805" s="15">
        <f t="shared" si="136"/>
        <v>42403.971851851849</v>
      </c>
      <c r="T3805">
        <f t="shared" si="137"/>
        <v>2016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t="str">
        <f>IFERROR(ROUND(E3806/L3806,2),"N/A")</f>
        <v>N/A</v>
      </c>
      <c r="Q3806" s="10" t="s">
        <v>8315</v>
      </c>
      <c r="R3806" t="s">
        <v>8357</v>
      </c>
      <c r="S3806" s="15">
        <f t="shared" si="136"/>
        <v>42527.00953703704</v>
      </c>
      <c r="T3806">
        <f t="shared" si="137"/>
        <v>2016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IFERROR(ROUND(E3807/L3807,2),"N/A")</f>
        <v>1.5</v>
      </c>
      <c r="Q3807" s="10" t="s">
        <v>8315</v>
      </c>
      <c r="R3807" t="s">
        <v>8357</v>
      </c>
      <c r="S3807" s="15">
        <f t="shared" si="136"/>
        <v>41849.887037037035</v>
      </c>
      <c r="T3807">
        <f t="shared" si="137"/>
        <v>2014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IFERROR(ROUND(E3808/L3808,2),"N/A")</f>
        <v>5</v>
      </c>
      <c r="Q3808" s="10" t="s">
        <v>8315</v>
      </c>
      <c r="R3808" t="s">
        <v>8357</v>
      </c>
      <c r="S3808" s="15">
        <f t="shared" si="136"/>
        <v>41799.259039351848</v>
      </c>
      <c r="T3808">
        <f t="shared" si="137"/>
        <v>2014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IFERROR(ROUND(E3809/L3809,2),"N/A")</f>
        <v>50.56</v>
      </c>
      <c r="Q3809" s="10" t="s">
        <v>8315</v>
      </c>
      <c r="R3809" t="s">
        <v>8357</v>
      </c>
      <c r="S3809" s="15">
        <f t="shared" si="136"/>
        <v>42090.909016203703</v>
      </c>
      <c r="T3809">
        <f t="shared" si="137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5000</v>
      </c>
      <c r="E3810" s="8">
        <v>5285</v>
      </c>
      <c r="F3810" t="s">
        <v>8218</v>
      </c>
      <c r="G3810" t="s">
        <v>8223</v>
      </c>
      <c r="H3810" t="s">
        <v>8245</v>
      </c>
      <c r="I3810">
        <v>1400533200</v>
      </c>
      <c r="J3810">
        <v>1398348859</v>
      </c>
      <c r="K3810" t="b">
        <v>0</v>
      </c>
      <c r="L3810">
        <v>126</v>
      </c>
      <c r="M3810" t="b">
        <v>1</v>
      </c>
      <c r="N3810" t="s">
        <v>8269</v>
      </c>
      <c r="O3810">
        <f>ROUND(E3810/D3810*100,0)</f>
        <v>106</v>
      </c>
      <c r="P3810">
        <f>IFERROR(ROUND(E3810/L3810,2),"N/A")</f>
        <v>41.94</v>
      </c>
      <c r="Q3810" s="10" t="s">
        <v>8315</v>
      </c>
      <c r="R3810" t="s">
        <v>8316</v>
      </c>
      <c r="S3810" s="15">
        <f t="shared" si="136"/>
        <v>41753.593275462961</v>
      </c>
      <c r="T3810">
        <f t="shared" si="137"/>
        <v>2014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5000</v>
      </c>
      <c r="E3811" s="8">
        <v>5012.25</v>
      </c>
      <c r="F3811" t="s">
        <v>8218</v>
      </c>
      <c r="G3811" t="s">
        <v>8223</v>
      </c>
      <c r="H3811" t="s">
        <v>8245</v>
      </c>
      <c r="I3811">
        <v>1403846055</v>
      </c>
      <c r="J3811">
        <v>1401254055</v>
      </c>
      <c r="K3811" t="b">
        <v>0</v>
      </c>
      <c r="L3811">
        <v>25</v>
      </c>
      <c r="M3811" t="b">
        <v>1</v>
      </c>
      <c r="N3811" t="s">
        <v>8269</v>
      </c>
      <c r="O3811">
        <f>ROUND(E3811/D3811*100,0)</f>
        <v>100</v>
      </c>
      <c r="P3811">
        <f>IFERROR(ROUND(E3811/L3811,2),"N/A")</f>
        <v>200.49</v>
      </c>
      <c r="Q3811" s="10" t="s">
        <v>8315</v>
      </c>
      <c r="R3811" t="s">
        <v>8316</v>
      </c>
      <c r="S3811" s="15">
        <f t="shared" si="136"/>
        <v>41787.218229166669</v>
      </c>
      <c r="T3811">
        <f t="shared" si="137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5000</v>
      </c>
      <c r="E3812" s="8">
        <v>5526</v>
      </c>
      <c r="F3812" t="s">
        <v>8218</v>
      </c>
      <c r="G3812" t="s">
        <v>8223</v>
      </c>
      <c r="H3812" t="s">
        <v>8245</v>
      </c>
      <c r="I3812">
        <v>1456946487</v>
      </c>
      <c r="J3812">
        <v>1454354487</v>
      </c>
      <c r="K3812" t="b">
        <v>0</v>
      </c>
      <c r="L3812">
        <v>136</v>
      </c>
      <c r="M3812" t="b">
        <v>1</v>
      </c>
      <c r="N3812" t="s">
        <v>8269</v>
      </c>
      <c r="O3812">
        <f>ROUND(E3812/D3812*100,0)</f>
        <v>111</v>
      </c>
      <c r="P3812">
        <f>IFERROR(ROUND(E3812/L3812,2),"N/A")</f>
        <v>40.630000000000003</v>
      </c>
      <c r="Q3812" s="10" t="s">
        <v>8315</v>
      </c>
      <c r="R3812" t="s">
        <v>8316</v>
      </c>
      <c r="S3812" s="15">
        <f t="shared" si="136"/>
        <v>42401.806562500002</v>
      </c>
      <c r="T3812">
        <f t="shared" si="137"/>
        <v>2016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5000</v>
      </c>
      <c r="E3813" s="8">
        <v>5040</v>
      </c>
      <c r="F3813" t="s">
        <v>8218</v>
      </c>
      <c r="G3813" t="s">
        <v>8223</v>
      </c>
      <c r="H3813" t="s">
        <v>8245</v>
      </c>
      <c r="I3813">
        <v>1415230084</v>
      </c>
      <c r="J3813">
        <v>1413412084</v>
      </c>
      <c r="K3813" t="b">
        <v>0</v>
      </c>
      <c r="L3813">
        <v>44</v>
      </c>
      <c r="M3813" t="b">
        <v>1</v>
      </c>
      <c r="N3813" t="s">
        <v>8269</v>
      </c>
      <c r="O3813">
        <f>ROUND(E3813/D3813*100,0)</f>
        <v>101</v>
      </c>
      <c r="P3813">
        <f>IFERROR(ROUND(E3813/L3813,2),"N/A")</f>
        <v>114.55</v>
      </c>
      <c r="Q3813" s="10" t="s">
        <v>8315</v>
      </c>
      <c r="R3813" t="s">
        <v>8316</v>
      </c>
      <c r="S3813" s="15">
        <f t="shared" si="136"/>
        <v>41927.936157407406</v>
      </c>
      <c r="T3813">
        <f t="shared" si="137"/>
        <v>2014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5000</v>
      </c>
      <c r="E3814" s="8">
        <v>362</v>
      </c>
      <c r="F3814" t="s">
        <v>8220</v>
      </c>
      <c r="G3814" t="s">
        <v>8223</v>
      </c>
      <c r="H3814" t="s">
        <v>8245</v>
      </c>
      <c r="I3814">
        <v>1427082912</v>
      </c>
      <c r="J3814">
        <v>1423198512</v>
      </c>
      <c r="K3814" t="b">
        <v>0</v>
      </c>
      <c r="L3814">
        <v>5</v>
      </c>
      <c r="M3814" t="b">
        <v>0</v>
      </c>
      <c r="N3814" t="s">
        <v>8269</v>
      </c>
      <c r="O3814">
        <f>ROUND(E3814/D3814*100,0)</f>
        <v>7</v>
      </c>
      <c r="P3814">
        <f>IFERROR(ROUND(E3814/L3814,2),"N/A")</f>
        <v>72.400000000000006</v>
      </c>
      <c r="Q3814" s="10" t="s">
        <v>8315</v>
      </c>
      <c r="R3814" t="s">
        <v>8316</v>
      </c>
      <c r="S3814" s="15">
        <f t="shared" si="136"/>
        <v>42041.205000000002</v>
      </c>
      <c r="T3814">
        <f t="shared" si="137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5000</v>
      </c>
      <c r="E3815" s="8">
        <v>100</v>
      </c>
      <c r="F3815" t="s">
        <v>8220</v>
      </c>
      <c r="G3815" t="s">
        <v>8223</v>
      </c>
      <c r="H3815" t="s">
        <v>8245</v>
      </c>
      <c r="I3815">
        <v>1409980144</v>
      </c>
      <c r="J3815">
        <v>1407388144</v>
      </c>
      <c r="K3815" t="b">
        <v>0</v>
      </c>
      <c r="L3815">
        <v>4</v>
      </c>
      <c r="M3815" t="b">
        <v>0</v>
      </c>
      <c r="N3815" t="s">
        <v>8269</v>
      </c>
      <c r="O3815">
        <f>ROUND(E3815/D3815*100,0)</f>
        <v>2</v>
      </c>
      <c r="P3815">
        <f>IFERROR(ROUND(E3815/L3815,2),"N/A")</f>
        <v>25</v>
      </c>
      <c r="Q3815" s="10" t="s">
        <v>8315</v>
      </c>
      <c r="R3815" t="s">
        <v>8316</v>
      </c>
      <c r="S3815" s="15">
        <f t="shared" si="136"/>
        <v>41858.214629629627</v>
      </c>
      <c r="T3815">
        <f t="shared" si="137"/>
        <v>2014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5000</v>
      </c>
      <c r="E3816" s="8">
        <v>5501</v>
      </c>
      <c r="F3816" t="s">
        <v>8218</v>
      </c>
      <c r="G3816" t="s">
        <v>8235</v>
      </c>
      <c r="H3816" t="s">
        <v>8248</v>
      </c>
      <c r="I3816">
        <v>1453244340</v>
      </c>
      <c r="J3816">
        <v>1448136417</v>
      </c>
      <c r="K3816" t="b">
        <v>0</v>
      </c>
      <c r="L3816">
        <v>76</v>
      </c>
      <c r="M3816" t="b">
        <v>1</v>
      </c>
      <c r="N3816" t="s">
        <v>8269</v>
      </c>
      <c r="O3816">
        <f>ROUND(E3816/D3816*100,0)</f>
        <v>110</v>
      </c>
      <c r="P3816">
        <f>IFERROR(ROUND(E3816/L3816,2),"N/A")</f>
        <v>72.38</v>
      </c>
      <c r="Q3816" s="10" t="s">
        <v>8315</v>
      </c>
      <c r="R3816" t="s">
        <v>8316</v>
      </c>
      <c r="S3816" s="15">
        <f t="shared" si="136"/>
        <v>42329.838159722218</v>
      </c>
      <c r="T3816">
        <f t="shared" si="137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5000</v>
      </c>
      <c r="E3817" s="8">
        <v>5271</v>
      </c>
      <c r="F3817" t="s">
        <v>8218</v>
      </c>
      <c r="G3817" t="s">
        <v>8223</v>
      </c>
      <c r="H3817" t="s">
        <v>8245</v>
      </c>
      <c r="I3817">
        <v>1434505214</v>
      </c>
      <c r="J3817">
        <v>1432690814</v>
      </c>
      <c r="K3817" t="b">
        <v>0</v>
      </c>
      <c r="L3817">
        <v>49</v>
      </c>
      <c r="M3817" t="b">
        <v>1</v>
      </c>
      <c r="N3817" t="s">
        <v>8269</v>
      </c>
      <c r="O3817">
        <f>ROUND(E3817/D3817*100,0)</f>
        <v>105</v>
      </c>
      <c r="P3817">
        <f>IFERROR(ROUND(E3817/L3817,2),"N/A")</f>
        <v>107.57</v>
      </c>
      <c r="Q3817" s="10" t="s">
        <v>8315</v>
      </c>
      <c r="R3817" t="s">
        <v>8316</v>
      </c>
      <c r="S3817" s="15">
        <f t="shared" si="136"/>
        <v>42151.069606481484</v>
      </c>
      <c r="T3817">
        <f t="shared" si="137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5000</v>
      </c>
      <c r="E3818" s="8">
        <v>5000</v>
      </c>
      <c r="F3818" t="s">
        <v>8218</v>
      </c>
      <c r="G3818" t="s">
        <v>8223</v>
      </c>
      <c r="H3818" t="s">
        <v>8245</v>
      </c>
      <c r="I3818">
        <v>1420033187</v>
      </c>
      <c r="J3818">
        <v>1414845587</v>
      </c>
      <c r="K3818" t="b">
        <v>0</v>
      </c>
      <c r="L3818">
        <v>28</v>
      </c>
      <c r="M3818" t="b">
        <v>1</v>
      </c>
      <c r="N3818" t="s">
        <v>8269</v>
      </c>
      <c r="O3818">
        <f>ROUND(E3818/D3818*100,0)</f>
        <v>100</v>
      </c>
      <c r="P3818">
        <f>IFERROR(ROUND(E3818/L3818,2),"N/A")</f>
        <v>178.57</v>
      </c>
      <c r="Q3818" s="10" t="s">
        <v>8315</v>
      </c>
      <c r="R3818" t="s">
        <v>8316</v>
      </c>
      <c r="S3818" s="15">
        <f t="shared" si="136"/>
        <v>41944.527627314819</v>
      </c>
      <c r="T3818">
        <f t="shared" si="137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5000</v>
      </c>
      <c r="E3819" s="8">
        <v>1097</v>
      </c>
      <c r="F3819" t="s">
        <v>8220</v>
      </c>
      <c r="G3819" t="s">
        <v>8224</v>
      </c>
      <c r="H3819" t="s">
        <v>8246</v>
      </c>
      <c r="I3819">
        <v>1399809052</v>
      </c>
      <c r="J3819">
        <v>1397217052</v>
      </c>
      <c r="K3819" t="b">
        <v>1</v>
      </c>
      <c r="L3819">
        <v>23</v>
      </c>
      <c r="M3819" t="b">
        <v>0</v>
      </c>
      <c r="N3819" t="s">
        <v>8269</v>
      </c>
      <c r="O3819">
        <f>ROUND(E3819/D3819*100,0)</f>
        <v>22</v>
      </c>
      <c r="P3819">
        <f>IFERROR(ROUND(E3819/L3819,2),"N/A")</f>
        <v>47.7</v>
      </c>
      <c r="Q3819" s="10" t="s">
        <v>8315</v>
      </c>
      <c r="R3819" t="s">
        <v>8316</v>
      </c>
      <c r="S3819" s="15">
        <f t="shared" si="136"/>
        <v>41740.493657407409</v>
      </c>
      <c r="T3819">
        <f t="shared" si="137"/>
        <v>2014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5000</v>
      </c>
      <c r="E3820" s="8">
        <v>1065</v>
      </c>
      <c r="F3820" t="s">
        <v>8220</v>
      </c>
      <c r="G3820" t="s">
        <v>8223</v>
      </c>
      <c r="H3820" t="s">
        <v>8245</v>
      </c>
      <c r="I3820">
        <v>1401587064</v>
      </c>
      <c r="J3820">
        <v>1399427064</v>
      </c>
      <c r="K3820" t="b">
        <v>1</v>
      </c>
      <c r="L3820">
        <v>19</v>
      </c>
      <c r="M3820" t="b">
        <v>0</v>
      </c>
      <c r="N3820" t="s">
        <v>8269</v>
      </c>
      <c r="O3820">
        <f>ROUND(E3820/D3820*100,0)</f>
        <v>21</v>
      </c>
      <c r="P3820">
        <f>IFERROR(ROUND(E3820/L3820,2),"N/A")</f>
        <v>56.05</v>
      </c>
      <c r="Q3820" s="10" t="s">
        <v>8315</v>
      </c>
      <c r="R3820" t="s">
        <v>8316</v>
      </c>
      <c r="S3820" s="15">
        <f t="shared" si="136"/>
        <v>41766.072500000002</v>
      </c>
      <c r="T3820">
        <f t="shared" si="137"/>
        <v>2014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5000</v>
      </c>
      <c r="E3821" s="8">
        <v>1</v>
      </c>
      <c r="F3821" t="s">
        <v>8220</v>
      </c>
      <c r="G3821" t="s">
        <v>8223</v>
      </c>
      <c r="H3821" t="s">
        <v>8245</v>
      </c>
      <c r="I3821">
        <v>1425833403</v>
      </c>
      <c r="J3821">
        <v>1423245003</v>
      </c>
      <c r="K3821" t="b">
        <v>0</v>
      </c>
      <c r="L3821">
        <v>1</v>
      </c>
      <c r="M3821" t="b">
        <v>0</v>
      </c>
      <c r="N3821" t="s">
        <v>8269</v>
      </c>
      <c r="O3821">
        <f>ROUND(E3821/D3821*100,0)</f>
        <v>0</v>
      </c>
      <c r="P3821">
        <f>IFERROR(ROUND(E3821/L3821,2),"N/A")</f>
        <v>1</v>
      </c>
      <c r="Q3821" s="10" t="s">
        <v>8315</v>
      </c>
      <c r="R3821" t="s">
        <v>8316</v>
      </c>
      <c r="S3821" s="15">
        <f t="shared" si="136"/>
        <v>42041.743090277778</v>
      </c>
      <c r="T3821">
        <f t="shared" si="137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5000</v>
      </c>
      <c r="E3822" s="8">
        <v>260</v>
      </c>
      <c r="F3822" t="s">
        <v>8220</v>
      </c>
      <c r="G3822" t="s">
        <v>8223</v>
      </c>
      <c r="H3822" t="s">
        <v>8245</v>
      </c>
      <c r="I3822">
        <v>1406913120</v>
      </c>
      <c r="J3822">
        <v>1404927690</v>
      </c>
      <c r="K3822" t="b">
        <v>0</v>
      </c>
      <c r="L3822">
        <v>4</v>
      </c>
      <c r="M3822" t="b">
        <v>0</v>
      </c>
      <c r="N3822" t="s">
        <v>8269</v>
      </c>
      <c r="O3822">
        <f>ROUND(E3822/D3822*100,0)</f>
        <v>5</v>
      </c>
      <c r="P3822">
        <f>IFERROR(ROUND(E3822/L3822,2),"N/A")</f>
        <v>65</v>
      </c>
      <c r="Q3822" s="10" t="s">
        <v>8315</v>
      </c>
      <c r="R3822" t="s">
        <v>8316</v>
      </c>
      <c r="S3822" s="15">
        <f t="shared" si="136"/>
        <v>41829.73715277778</v>
      </c>
      <c r="T3822">
        <f t="shared" si="137"/>
        <v>2014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5000</v>
      </c>
      <c r="E3823" s="8">
        <v>60</v>
      </c>
      <c r="F3823" t="s">
        <v>8220</v>
      </c>
      <c r="G3823" t="s">
        <v>8223</v>
      </c>
      <c r="H3823" t="s">
        <v>8245</v>
      </c>
      <c r="I3823">
        <v>1447799054</v>
      </c>
      <c r="J3823">
        <v>1445203454</v>
      </c>
      <c r="K3823" t="b">
        <v>0</v>
      </c>
      <c r="L3823">
        <v>3</v>
      </c>
      <c r="M3823" t="b">
        <v>0</v>
      </c>
      <c r="N3823" t="s">
        <v>8269</v>
      </c>
      <c r="O3823">
        <f>ROUND(E3823/D3823*100,0)</f>
        <v>1</v>
      </c>
      <c r="P3823">
        <f>IFERROR(ROUND(E3823/L3823,2),"N/A")</f>
        <v>20</v>
      </c>
      <c r="Q3823" s="10" t="s">
        <v>8315</v>
      </c>
      <c r="R3823" t="s">
        <v>8316</v>
      </c>
      <c r="S3823" s="15">
        <f t="shared" si="136"/>
        <v>42295.891828703709</v>
      </c>
      <c r="T3823">
        <f t="shared" si="137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90</v>
      </c>
      <c r="F3824" t="s">
        <v>8220</v>
      </c>
      <c r="G3824" t="s">
        <v>8224</v>
      </c>
      <c r="H3824" t="s">
        <v>8246</v>
      </c>
      <c r="I3824">
        <v>1453075200</v>
      </c>
      <c r="J3824">
        <v>1450628773</v>
      </c>
      <c r="K3824" t="b">
        <v>0</v>
      </c>
      <c r="L3824">
        <v>3</v>
      </c>
      <c r="M3824" t="b">
        <v>0</v>
      </c>
      <c r="N3824" t="s">
        <v>8269</v>
      </c>
      <c r="O3824">
        <f>ROUND(E3824/D3824*100,0)</f>
        <v>2</v>
      </c>
      <c r="P3824">
        <f>IFERROR(ROUND(E3824/L3824,2),"N/A")</f>
        <v>30</v>
      </c>
      <c r="Q3824" s="10" t="s">
        <v>8315</v>
      </c>
      <c r="R3824" t="s">
        <v>8316</v>
      </c>
      <c r="S3824" s="15">
        <f t="shared" si="136"/>
        <v>42358.684872685189</v>
      </c>
      <c r="T3824">
        <f t="shared" si="137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5000</v>
      </c>
      <c r="E3825" s="8">
        <v>15</v>
      </c>
      <c r="F3825" t="s">
        <v>8220</v>
      </c>
      <c r="G3825" t="s">
        <v>8225</v>
      </c>
      <c r="H3825" t="s">
        <v>8247</v>
      </c>
      <c r="I3825">
        <v>1419645748</v>
      </c>
      <c r="J3825">
        <v>1417053748</v>
      </c>
      <c r="K3825" t="b">
        <v>0</v>
      </c>
      <c r="L3825">
        <v>1</v>
      </c>
      <c r="M3825" t="b">
        <v>0</v>
      </c>
      <c r="N3825" t="s">
        <v>8269</v>
      </c>
      <c r="O3825">
        <f>ROUND(E3825/D3825*100,0)</f>
        <v>0</v>
      </c>
      <c r="P3825">
        <f>IFERROR(ROUND(E3825/L3825,2),"N/A")</f>
        <v>15</v>
      </c>
      <c r="Q3825" s="10" t="s">
        <v>8315</v>
      </c>
      <c r="R3825" t="s">
        <v>8316</v>
      </c>
      <c r="S3825" s="15">
        <f t="shared" si="136"/>
        <v>41970.085046296299</v>
      </c>
      <c r="T3825">
        <f t="shared" si="137"/>
        <v>2014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5000</v>
      </c>
      <c r="E3826" s="8">
        <v>651</v>
      </c>
      <c r="F3826" t="s">
        <v>8220</v>
      </c>
      <c r="G3826" t="s">
        <v>8223</v>
      </c>
      <c r="H3826" t="s">
        <v>8245</v>
      </c>
      <c r="I3826">
        <v>1444971540</v>
      </c>
      <c r="J3826">
        <v>1442593427</v>
      </c>
      <c r="K3826" t="b">
        <v>0</v>
      </c>
      <c r="L3826">
        <v>7</v>
      </c>
      <c r="M3826" t="b">
        <v>0</v>
      </c>
      <c r="N3826" t="s">
        <v>8269</v>
      </c>
      <c r="O3826">
        <f>ROUND(E3826/D3826*100,0)</f>
        <v>13</v>
      </c>
      <c r="P3826">
        <f>IFERROR(ROUND(E3826/L3826,2),"N/A")</f>
        <v>93</v>
      </c>
      <c r="Q3826" s="10" t="s">
        <v>8315</v>
      </c>
      <c r="R3826" t="s">
        <v>8316</v>
      </c>
      <c r="S3826" s="15">
        <f t="shared" si="136"/>
        <v>42265.683182870373</v>
      </c>
      <c r="T3826">
        <f t="shared" si="137"/>
        <v>2015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550</v>
      </c>
      <c r="F3827" t="s">
        <v>8220</v>
      </c>
      <c r="G3827" t="s">
        <v>8223</v>
      </c>
      <c r="H3827" t="s">
        <v>8245</v>
      </c>
      <c r="I3827">
        <v>1443704400</v>
      </c>
      <c r="J3827">
        <v>1439827639</v>
      </c>
      <c r="K3827" t="b">
        <v>0</v>
      </c>
      <c r="L3827">
        <v>12</v>
      </c>
      <c r="M3827" t="b">
        <v>0</v>
      </c>
      <c r="N3827" t="s">
        <v>8269</v>
      </c>
      <c r="O3827">
        <f>ROUND(E3827/D3827*100,0)</f>
        <v>11</v>
      </c>
      <c r="P3827">
        <f>IFERROR(ROUND(E3827/L3827,2),"N/A")</f>
        <v>45.83</v>
      </c>
      <c r="Q3827" s="10" t="s">
        <v>8315</v>
      </c>
      <c r="R3827" t="s">
        <v>8316</v>
      </c>
      <c r="S3827" s="15">
        <f t="shared" si="136"/>
        <v>42233.671747685185</v>
      </c>
      <c r="T3827">
        <f t="shared" si="137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5000</v>
      </c>
      <c r="E3828" s="8">
        <v>5</v>
      </c>
      <c r="F3828" t="s">
        <v>8220</v>
      </c>
      <c r="G3828" t="s">
        <v>8225</v>
      </c>
      <c r="H3828" t="s">
        <v>8247</v>
      </c>
      <c r="I3828">
        <v>1412656200</v>
      </c>
      <c r="J3828">
        <v>1412328979</v>
      </c>
      <c r="K3828" t="b">
        <v>0</v>
      </c>
      <c r="L3828">
        <v>1</v>
      </c>
      <c r="M3828" t="b">
        <v>0</v>
      </c>
      <c r="N3828" t="s">
        <v>8269</v>
      </c>
      <c r="O3828">
        <f>ROUND(E3828/D3828*100,0)</f>
        <v>0</v>
      </c>
      <c r="P3828">
        <f>IFERROR(ROUND(E3828/L3828,2),"N/A")</f>
        <v>5</v>
      </c>
      <c r="Q3828" s="10" t="s">
        <v>8315</v>
      </c>
      <c r="R3828" t="s">
        <v>8316</v>
      </c>
      <c r="S3828" s="15">
        <f t="shared" si="136"/>
        <v>41915.400219907409</v>
      </c>
      <c r="T3828">
        <f t="shared" si="137"/>
        <v>2014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5000</v>
      </c>
      <c r="E3829" s="8">
        <v>11</v>
      </c>
      <c r="F3829" t="s">
        <v>8220</v>
      </c>
      <c r="G3829" t="s">
        <v>8223</v>
      </c>
      <c r="H3829" t="s">
        <v>8245</v>
      </c>
      <c r="I3829">
        <v>1420199351</v>
      </c>
      <c r="J3829">
        <v>1416311351</v>
      </c>
      <c r="K3829" t="b">
        <v>0</v>
      </c>
      <c r="L3829">
        <v>2</v>
      </c>
      <c r="M3829" t="b">
        <v>0</v>
      </c>
      <c r="N3829" t="s">
        <v>8269</v>
      </c>
      <c r="O3829">
        <f>ROUND(E3829/D3829*100,0)</f>
        <v>0</v>
      </c>
      <c r="P3829">
        <f>IFERROR(ROUND(E3829/L3829,2),"N/A")</f>
        <v>5.5</v>
      </c>
      <c r="Q3829" s="10" t="s">
        <v>8315</v>
      </c>
      <c r="R3829" t="s">
        <v>8316</v>
      </c>
      <c r="S3829" s="15">
        <f t="shared" si="136"/>
        <v>41961.492488425924</v>
      </c>
      <c r="T3829">
        <f t="shared" si="137"/>
        <v>2014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1782</v>
      </c>
      <c r="F3830" t="s">
        <v>8220</v>
      </c>
      <c r="G3830" t="s">
        <v>8223</v>
      </c>
      <c r="H3830" t="s">
        <v>8245</v>
      </c>
      <c r="I3830">
        <v>1446483000</v>
      </c>
      <c r="J3830">
        <v>1443811268</v>
      </c>
      <c r="K3830" t="b">
        <v>0</v>
      </c>
      <c r="L3830">
        <v>13</v>
      </c>
      <c r="M3830" t="b">
        <v>0</v>
      </c>
      <c r="N3830" t="s">
        <v>8269</v>
      </c>
      <c r="O3830">
        <f>ROUND(E3830/D3830*100,0)</f>
        <v>36</v>
      </c>
      <c r="P3830">
        <f>IFERROR(ROUND(E3830/L3830,2),"N/A")</f>
        <v>137.08000000000001</v>
      </c>
      <c r="Q3830" s="10" t="s">
        <v>8315</v>
      </c>
      <c r="R3830" t="s">
        <v>8316</v>
      </c>
      <c r="S3830" s="15">
        <f t="shared" si="136"/>
        <v>42279.778564814813</v>
      </c>
      <c r="T3830">
        <f t="shared" si="137"/>
        <v>2015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5000</v>
      </c>
      <c r="E3831" s="8">
        <v>0</v>
      </c>
      <c r="F3831" t="s">
        <v>8220</v>
      </c>
      <c r="G3831" t="s">
        <v>8223</v>
      </c>
      <c r="H3831" t="s">
        <v>8245</v>
      </c>
      <c r="I3831">
        <v>1440690875</v>
      </c>
      <c r="J3831">
        <v>1438098875</v>
      </c>
      <c r="K3831" t="b">
        <v>0</v>
      </c>
      <c r="L3831">
        <v>0</v>
      </c>
      <c r="M3831" t="b">
        <v>0</v>
      </c>
      <c r="N3831" t="s">
        <v>8269</v>
      </c>
      <c r="O3831">
        <f>ROUND(E3831/D3831*100,0)</f>
        <v>0</v>
      </c>
      <c r="P3831" t="str">
        <f>IFERROR(ROUND(E3831/L3831,2),"N/A")</f>
        <v>N/A</v>
      </c>
      <c r="Q3831" s="10" t="s">
        <v>8315</v>
      </c>
      <c r="R3831" t="s">
        <v>8316</v>
      </c>
      <c r="S3831" s="15">
        <f t="shared" si="136"/>
        <v>42213.662905092591</v>
      </c>
      <c r="T3831">
        <f t="shared" si="137"/>
        <v>2015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5000</v>
      </c>
      <c r="E3832" s="8">
        <v>21</v>
      </c>
      <c r="F3832" t="s">
        <v>8220</v>
      </c>
      <c r="G3832" t="s">
        <v>8224</v>
      </c>
      <c r="H3832" t="s">
        <v>8246</v>
      </c>
      <c r="I3832">
        <v>1399584210</v>
      </c>
      <c r="J3832">
        <v>1397683410</v>
      </c>
      <c r="K3832" t="b">
        <v>0</v>
      </c>
      <c r="L3832">
        <v>2</v>
      </c>
      <c r="M3832" t="b">
        <v>0</v>
      </c>
      <c r="N3832" t="s">
        <v>8269</v>
      </c>
      <c r="O3832">
        <f>ROUND(E3832/D3832*100,0)</f>
        <v>0</v>
      </c>
      <c r="P3832">
        <f>IFERROR(ROUND(E3832/L3832,2),"N/A")</f>
        <v>10.5</v>
      </c>
      <c r="Q3832" s="10" t="s">
        <v>8315</v>
      </c>
      <c r="R3832" t="s">
        <v>8316</v>
      </c>
      <c r="S3832" s="15">
        <f t="shared" si="136"/>
        <v>41745.891319444447</v>
      </c>
      <c r="T3832">
        <f t="shared" si="137"/>
        <v>2014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5000</v>
      </c>
      <c r="E3833" s="8">
        <v>527</v>
      </c>
      <c r="F3833" t="s">
        <v>8220</v>
      </c>
      <c r="G3833" t="s">
        <v>8223</v>
      </c>
      <c r="H3833" t="s">
        <v>8245</v>
      </c>
      <c r="I3833">
        <v>1463945673</v>
      </c>
      <c r="J3833">
        <v>1458761673</v>
      </c>
      <c r="K3833" t="b">
        <v>0</v>
      </c>
      <c r="L3833">
        <v>11</v>
      </c>
      <c r="M3833" t="b">
        <v>0</v>
      </c>
      <c r="N3833" t="s">
        <v>8269</v>
      </c>
      <c r="O3833">
        <f>ROUND(E3833/D3833*100,0)</f>
        <v>11</v>
      </c>
      <c r="P3833">
        <f>IFERROR(ROUND(E3833/L3833,2),"N/A")</f>
        <v>47.91</v>
      </c>
      <c r="Q3833" s="10" t="s">
        <v>8315</v>
      </c>
      <c r="R3833" t="s">
        <v>8316</v>
      </c>
      <c r="S3833" s="15">
        <f t="shared" si="136"/>
        <v>42452.815659722226</v>
      </c>
      <c r="T3833">
        <f t="shared" si="137"/>
        <v>2016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5000</v>
      </c>
      <c r="E3834" s="8">
        <v>3905</v>
      </c>
      <c r="F3834" t="s">
        <v>8220</v>
      </c>
      <c r="G3834" t="s">
        <v>8223</v>
      </c>
      <c r="H3834" t="s">
        <v>8245</v>
      </c>
      <c r="I3834">
        <v>1462766400</v>
      </c>
      <c r="J3834">
        <v>1460219110</v>
      </c>
      <c r="K3834" t="b">
        <v>0</v>
      </c>
      <c r="L3834">
        <v>37</v>
      </c>
      <c r="M3834" t="b">
        <v>0</v>
      </c>
      <c r="N3834" t="s">
        <v>8269</v>
      </c>
      <c r="O3834">
        <f>ROUND(E3834/D3834*100,0)</f>
        <v>78</v>
      </c>
      <c r="P3834">
        <f>IFERROR(ROUND(E3834/L3834,2),"N/A")</f>
        <v>105.54</v>
      </c>
      <c r="Q3834" s="10" t="s">
        <v>8315</v>
      </c>
      <c r="R3834" t="s">
        <v>8316</v>
      </c>
      <c r="S3834" s="15">
        <f t="shared" si="136"/>
        <v>42469.68414351852</v>
      </c>
      <c r="T3834">
        <f t="shared" si="137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5000</v>
      </c>
      <c r="E3835" s="8">
        <v>488</v>
      </c>
      <c r="F3835" t="s">
        <v>8220</v>
      </c>
      <c r="G3835" t="s">
        <v>8224</v>
      </c>
      <c r="H3835" t="s">
        <v>8246</v>
      </c>
      <c r="I3835">
        <v>1462539840</v>
      </c>
      <c r="J3835">
        <v>1460034594</v>
      </c>
      <c r="K3835" t="b">
        <v>0</v>
      </c>
      <c r="L3835">
        <v>13</v>
      </c>
      <c r="M3835" t="b">
        <v>0</v>
      </c>
      <c r="N3835" t="s">
        <v>8269</v>
      </c>
      <c r="O3835">
        <f>ROUND(E3835/D3835*100,0)</f>
        <v>10</v>
      </c>
      <c r="P3835">
        <f>IFERROR(ROUND(E3835/L3835,2),"N/A")</f>
        <v>37.54</v>
      </c>
      <c r="Q3835" s="10" t="s">
        <v>8315</v>
      </c>
      <c r="R3835" t="s">
        <v>8316</v>
      </c>
      <c r="S3835" s="15">
        <f t="shared" si="136"/>
        <v>42467.548541666663</v>
      </c>
      <c r="T3835">
        <f t="shared" si="137"/>
        <v>2016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5000</v>
      </c>
      <c r="E3836" s="8">
        <v>250</v>
      </c>
      <c r="F3836" t="s">
        <v>8220</v>
      </c>
      <c r="G3836" t="s">
        <v>8229</v>
      </c>
      <c r="H3836" t="s">
        <v>8248</v>
      </c>
      <c r="I3836">
        <v>1437889336</v>
      </c>
      <c r="J3836">
        <v>1432705336</v>
      </c>
      <c r="K3836" t="b">
        <v>0</v>
      </c>
      <c r="L3836">
        <v>4</v>
      </c>
      <c r="M3836" t="b">
        <v>0</v>
      </c>
      <c r="N3836" t="s">
        <v>8269</v>
      </c>
      <c r="O3836">
        <f>ROUND(E3836/D3836*100,0)</f>
        <v>5</v>
      </c>
      <c r="P3836">
        <f>IFERROR(ROUND(E3836/L3836,2),"N/A")</f>
        <v>62.5</v>
      </c>
      <c r="Q3836" s="10" t="s">
        <v>8315</v>
      </c>
      <c r="R3836" t="s">
        <v>8316</v>
      </c>
      <c r="S3836" s="15">
        <f t="shared" si="136"/>
        <v>42151.237685185188</v>
      </c>
      <c r="T3836">
        <f t="shared" si="137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5000</v>
      </c>
      <c r="E3837" s="8">
        <v>0</v>
      </c>
      <c r="F3837" t="s">
        <v>8220</v>
      </c>
      <c r="G3837" t="s">
        <v>8223</v>
      </c>
      <c r="H3837" t="s">
        <v>8245</v>
      </c>
      <c r="I3837">
        <v>1418914964</v>
      </c>
      <c r="J3837">
        <v>1414591364</v>
      </c>
      <c r="K3837" t="b">
        <v>0</v>
      </c>
      <c r="L3837">
        <v>0</v>
      </c>
      <c r="M3837" t="b">
        <v>0</v>
      </c>
      <c r="N3837" t="s">
        <v>8269</v>
      </c>
      <c r="O3837">
        <f>ROUND(E3837/D3837*100,0)</f>
        <v>0</v>
      </c>
      <c r="P3837" t="str">
        <f>IFERROR(ROUND(E3837/L3837,2),"N/A")</f>
        <v>N/A</v>
      </c>
      <c r="Q3837" s="10" t="s">
        <v>8315</v>
      </c>
      <c r="R3837" t="s">
        <v>8316</v>
      </c>
      <c r="S3837" s="15">
        <f t="shared" si="136"/>
        <v>41941.585231481484</v>
      </c>
      <c r="T3837">
        <f t="shared" si="137"/>
        <v>2014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5000</v>
      </c>
      <c r="E3838" s="8">
        <v>21</v>
      </c>
      <c r="F3838" t="s">
        <v>8220</v>
      </c>
      <c r="G3838" t="s">
        <v>8224</v>
      </c>
      <c r="H3838" t="s">
        <v>8246</v>
      </c>
      <c r="I3838">
        <v>1473160954</v>
      </c>
      <c r="J3838">
        <v>1467976954</v>
      </c>
      <c r="K3838" t="b">
        <v>0</v>
      </c>
      <c r="L3838">
        <v>2</v>
      </c>
      <c r="M3838" t="b">
        <v>0</v>
      </c>
      <c r="N3838" t="s">
        <v>8269</v>
      </c>
      <c r="O3838">
        <f>ROUND(E3838/D3838*100,0)</f>
        <v>0</v>
      </c>
      <c r="P3838">
        <f>IFERROR(ROUND(E3838/L3838,2),"N/A")</f>
        <v>10.5</v>
      </c>
      <c r="Q3838" s="10" t="s">
        <v>8315</v>
      </c>
      <c r="R3838" t="s">
        <v>8316</v>
      </c>
      <c r="S3838" s="15">
        <f t="shared" si="136"/>
        <v>42559.474004629628</v>
      </c>
      <c r="T3838">
        <f t="shared" si="137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5000</v>
      </c>
      <c r="E3839" s="8">
        <v>1</v>
      </c>
      <c r="F3839" t="s">
        <v>8220</v>
      </c>
      <c r="G3839" t="s">
        <v>8225</v>
      </c>
      <c r="H3839" t="s">
        <v>8247</v>
      </c>
      <c r="I3839">
        <v>1408596589</v>
      </c>
      <c r="J3839">
        <v>1406004589</v>
      </c>
      <c r="K3839" t="b">
        <v>0</v>
      </c>
      <c r="L3839">
        <v>1</v>
      </c>
      <c r="M3839" t="b">
        <v>0</v>
      </c>
      <c r="N3839" t="s">
        <v>8269</v>
      </c>
      <c r="O3839">
        <f>ROUND(E3839/D3839*100,0)</f>
        <v>0</v>
      </c>
      <c r="P3839">
        <f>IFERROR(ROUND(E3839/L3839,2),"N/A")</f>
        <v>1</v>
      </c>
      <c r="Q3839" s="10" t="s">
        <v>8315</v>
      </c>
      <c r="R3839" t="s">
        <v>8316</v>
      </c>
      <c r="S3839" s="15">
        <f t="shared" si="136"/>
        <v>41842.201261574075</v>
      </c>
      <c r="T3839">
        <f t="shared" si="137"/>
        <v>2014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5000</v>
      </c>
      <c r="E3840" s="8">
        <v>110</v>
      </c>
      <c r="F3840" t="s">
        <v>8220</v>
      </c>
      <c r="G3840" t="s">
        <v>8223</v>
      </c>
      <c r="H3840" t="s">
        <v>8245</v>
      </c>
      <c r="I3840">
        <v>1420938000</v>
      </c>
      <c r="J3840">
        <v>1418862743</v>
      </c>
      <c r="K3840" t="b">
        <v>0</v>
      </c>
      <c r="L3840">
        <v>4</v>
      </c>
      <c r="M3840" t="b">
        <v>0</v>
      </c>
      <c r="N3840" t="s">
        <v>8269</v>
      </c>
      <c r="O3840">
        <f>ROUND(E3840/D3840*100,0)</f>
        <v>2</v>
      </c>
      <c r="P3840">
        <f>IFERROR(ROUND(E3840/L3840,2),"N/A")</f>
        <v>27.5</v>
      </c>
      <c r="Q3840" s="10" t="s">
        <v>8315</v>
      </c>
      <c r="R3840" t="s">
        <v>8316</v>
      </c>
      <c r="S3840" s="15">
        <f t="shared" si="136"/>
        <v>41991.022488425922</v>
      </c>
      <c r="T3840">
        <f t="shared" si="137"/>
        <v>2014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5000</v>
      </c>
      <c r="E3841" s="8">
        <v>881</v>
      </c>
      <c r="F3841" t="s">
        <v>8220</v>
      </c>
      <c r="G3841" t="s">
        <v>8224</v>
      </c>
      <c r="H3841" t="s">
        <v>8246</v>
      </c>
      <c r="I3841">
        <v>1403192031</v>
      </c>
      <c r="J3841">
        <v>1400600031</v>
      </c>
      <c r="K3841" t="b">
        <v>0</v>
      </c>
      <c r="L3841">
        <v>21</v>
      </c>
      <c r="M3841" t="b">
        <v>0</v>
      </c>
      <c r="N3841" t="s">
        <v>8269</v>
      </c>
      <c r="O3841">
        <f>ROUND(E3841/D3841*100,0)</f>
        <v>18</v>
      </c>
      <c r="P3841">
        <f>IFERROR(ROUND(E3841/L3841,2),"N/A")</f>
        <v>41.95</v>
      </c>
      <c r="Q3841" s="10" t="s">
        <v>8315</v>
      </c>
      <c r="R3841" t="s">
        <v>8316</v>
      </c>
      <c r="S3841" s="15">
        <f t="shared" si="136"/>
        <v>41779.648506944446</v>
      </c>
      <c r="T3841">
        <f t="shared" si="137"/>
        <v>2014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5000</v>
      </c>
      <c r="E3842" s="8">
        <v>3045</v>
      </c>
      <c r="F3842" t="s">
        <v>8220</v>
      </c>
      <c r="G3842" t="s">
        <v>8223</v>
      </c>
      <c r="H3842" t="s">
        <v>8245</v>
      </c>
      <c r="I3842">
        <v>1443408550</v>
      </c>
      <c r="J3842">
        <v>1439952550</v>
      </c>
      <c r="K3842" t="b">
        <v>0</v>
      </c>
      <c r="L3842">
        <v>17</v>
      </c>
      <c r="M3842" t="b">
        <v>0</v>
      </c>
      <c r="N3842" t="s">
        <v>8269</v>
      </c>
      <c r="O3842">
        <f>ROUND(E3842/D3842*100,0)</f>
        <v>61</v>
      </c>
      <c r="P3842">
        <f>IFERROR(ROUND(E3842/L3842,2),"N/A")</f>
        <v>179.12</v>
      </c>
      <c r="Q3842" s="10" t="s">
        <v>8315</v>
      </c>
      <c r="R3842" t="s">
        <v>8316</v>
      </c>
      <c r="S3842" s="15">
        <f t="shared" si="136"/>
        <v>42235.117476851854</v>
      </c>
      <c r="T3842">
        <f t="shared" si="137"/>
        <v>2015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5000</v>
      </c>
      <c r="E3843" s="8">
        <v>240</v>
      </c>
      <c r="F3843" t="s">
        <v>8220</v>
      </c>
      <c r="G3843" t="s">
        <v>8223</v>
      </c>
      <c r="H3843" t="s">
        <v>8245</v>
      </c>
      <c r="I3843">
        <v>1433093700</v>
      </c>
      <c r="J3843">
        <v>1430242488</v>
      </c>
      <c r="K3843" t="b">
        <v>0</v>
      </c>
      <c r="L3843">
        <v>8</v>
      </c>
      <c r="M3843" t="b">
        <v>0</v>
      </c>
      <c r="N3843" t="s">
        <v>8269</v>
      </c>
      <c r="O3843">
        <f>ROUND(E3843/D3843*100,0)</f>
        <v>5</v>
      </c>
      <c r="P3843">
        <f>IFERROR(ROUND(E3843/L3843,2),"N/A")</f>
        <v>30</v>
      </c>
      <c r="Q3843" s="10" t="s">
        <v>8315</v>
      </c>
      <c r="R3843" t="s">
        <v>8316</v>
      </c>
      <c r="S3843" s="15">
        <f t="shared" ref="S3843:S3906" si="138">(((J3843/60)/60)/24)+DATE(1970,1,1)</f>
        <v>42122.732499999998</v>
      </c>
      <c r="T3843">
        <f t="shared" ref="T3843:T3906" si="139">YEAR(S3843)</f>
        <v>2015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3530</v>
      </c>
      <c r="F3844" t="s">
        <v>8220</v>
      </c>
      <c r="G3844" t="s">
        <v>8223</v>
      </c>
      <c r="H3844" t="s">
        <v>8245</v>
      </c>
      <c r="I3844">
        <v>1427936400</v>
      </c>
      <c r="J3844">
        <v>1424221866</v>
      </c>
      <c r="K3844" t="b">
        <v>0</v>
      </c>
      <c r="L3844">
        <v>33</v>
      </c>
      <c r="M3844" t="b">
        <v>0</v>
      </c>
      <c r="N3844" t="s">
        <v>8269</v>
      </c>
      <c r="O3844">
        <f>ROUND(E3844/D3844*100,0)</f>
        <v>71</v>
      </c>
      <c r="P3844">
        <f>IFERROR(ROUND(E3844/L3844,2),"N/A")</f>
        <v>106.97</v>
      </c>
      <c r="Q3844" s="10" t="s">
        <v>8315</v>
      </c>
      <c r="R3844" t="s">
        <v>8316</v>
      </c>
      <c r="S3844" s="15">
        <f t="shared" si="138"/>
        <v>42053.049375000002</v>
      </c>
      <c r="T3844">
        <f t="shared" si="139"/>
        <v>2015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5500</v>
      </c>
      <c r="E3845" s="8">
        <v>0</v>
      </c>
      <c r="F3845" t="s">
        <v>8220</v>
      </c>
      <c r="G3845" t="s">
        <v>8223</v>
      </c>
      <c r="H3845" t="s">
        <v>8245</v>
      </c>
      <c r="I3845">
        <v>1417620036</v>
      </c>
      <c r="J3845">
        <v>1412432436</v>
      </c>
      <c r="K3845" t="b">
        <v>0</v>
      </c>
      <c r="L3845">
        <v>0</v>
      </c>
      <c r="M3845" t="b">
        <v>0</v>
      </c>
      <c r="N3845" t="s">
        <v>8269</v>
      </c>
      <c r="O3845">
        <f>ROUND(E3845/D3845*100,0)</f>
        <v>0</v>
      </c>
      <c r="P3845" t="str">
        <f>IFERROR(ROUND(E3845/L3845,2),"N/A")</f>
        <v>N/A</v>
      </c>
      <c r="Q3845" s="10" t="s">
        <v>8315</v>
      </c>
      <c r="R3845" t="s">
        <v>8316</v>
      </c>
      <c r="S3845" s="15">
        <f t="shared" si="138"/>
        <v>41916.597638888888</v>
      </c>
      <c r="T3845">
        <f t="shared" si="139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5500</v>
      </c>
      <c r="E3846" s="8">
        <v>500</v>
      </c>
      <c r="F3846" t="s">
        <v>8220</v>
      </c>
      <c r="G3846" t="s">
        <v>8223</v>
      </c>
      <c r="H3846" t="s">
        <v>8245</v>
      </c>
      <c r="I3846">
        <v>1409000400</v>
      </c>
      <c r="J3846">
        <v>1408381704</v>
      </c>
      <c r="K3846" t="b">
        <v>0</v>
      </c>
      <c r="L3846">
        <v>17</v>
      </c>
      <c r="M3846" t="b">
        <v>0</v>
      </c>
      <c r="N3846" t="s">
        <v>8269</v>
      </c>
      <c r="O3846">
        <f>ROUND(E3846/D3846*100,0)</f>
        <v>9</v>
      </c>
      <c r="P3846">
        <f>IFERROR(ROUND(E3846/L3846,2),"N/A")</f>
        <v>29.41</v>
      </c>
      <c r="Q3846" s="10" t="s">
        <v>8315</v>
      </c>
      <c r="R3846" t="s">
        <v>8316</v>
      </c>
      <c r="S3846" s="15">
        <f t="shared" si="138"/>
        <v>41869.714166666665</v>
      </c>
      <c r="T3846">
        <f t="shared" si="139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5500</v>
      </c>
      <c r="E3847" s="8">
        <v>3405</v>
      </c>
      <c r="F3847" t="s">
        <v>8220</v>
      </c>
      <c r="G3847" t="s">
        <v>8223</v>
      </c>
      <c r="H3847" t="s">
        <v>8245</v>
      </c>
      <c r="I3847">
        <v>1407562632</v>
      </c>
      <c r="J3847">
        <v>1404970632</v>
      </c>
      <c r="K3847" t="b">
        <v>0</v>
      </c>
      <c r="L3847">
        <v>7</v>
      </c>
      <c r="M3847" t="b">
        <v>0</v>
      </c>
      <c r="N3847" t="s">
        <v>8269</v>
      </c>
      <c r="O3847">
        <f>ROUND(E3847/D3847*100,0)</f>
        <v>62</v>
      </c>
      <c r="P3847">
        <f>IFERROR(ROUND(E3847/L3847,2),"N/A")</f>
        <v>486.43</v>
      </c>
      <c r="Q3847" s="10" t="s">
        <v>8315</v>
      </c>
      <c r="R3847" t="s">
        <v>8316</v>
      </c>
      <c r="S3847" s="15">
        <f t="shared" si="138"/>
        <v>41830.234166666669</v>
      </c>
      <c r="T3847">
        <f t="shared" si="139"/>
        <v>2014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5500</v>
      </c>
      <c r="E3848" s="8">
        <v>5600</v>
      </c>
      <c r="F3848" t="s">
        <v>8218</v>
      </c>
      <c r="G3848" t="s">
        <v>8223</v>
      </c>
      <c r="H3848" t="s">
        <v>8245</v>
      </c>
      <c r="I3848">
        <v>1338591144</v>
      </c>
      <c r="J3848">
        <v>1335567144</v>
      </c>
      <c r="K3848" t="b">
        <v>1</v>
      </c>
      <c r="L3848">
        <v>89</v>
      </c>
      <c r="M3848" t="b">
        <v>1</v>
      </c>
      <c r="N3848" t="s">
        <v>8269</v>
      </c>
      <c r="O3848">
        <f>ROUND(E3848/D3848*100,0)</f>
        <v>102</v>
      </c>
      <c r="P3848">
        <f>IFERROR(ROUND(E3848/L3848,2),"N/A")</f>
        <v>62.92</v>
      </c>
      <c r="Q3848" s="10" t="s">
        <v>8315</v>
      </c>
      <c r="R3848" t="s">
        <v>8316</v>
      </c>
      <c r="S3848" s="15">
        <f t="shared" si="138"/>
        <v>41026.953055555554</v>
      </c>
      <c r="T3848">
        <f t="shared" si="139"/>
        <v>2012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5500</v>
      </c>
      <c r="E3849" s="8">
        <v>5771</v>
      </c>
      <c r="F3849" t="s">
        <v>8218</v>
      </c>
      <c r="G3849" t="s">
        <v>8223</v>
      </c>
      <c r="H3849" t="s">
        <v>8245</v>
      </c>
      <c r="I3849">
        <v>1434822914</v>
      </c>
      <c r="J3849">
        <v>1432230914</v>
      </c>
      <c r="K3849" t="b">
        <v>1</v>
      </c>
      <c r="L3849">
        <v>88</v>
      </c>
      <c r="M3849" t="b">
        <v>1</v>
      </c>
      <c r="N3849" t="s">
        <v>8269</v>
      </c>
      <c r="O3849">
        <f>ROUND(E3849/D3849*100,0)</f>
        <v>105</v>
      </c>
      <c r="P3849">
        <f>IFERROR(ROUND(E3849/L3849,2),"N/A")</f>
        <v>65.58</v>
      </c>
      <c r="Q3849" s="10" t="s">
        <v>8315</v>
      </c>
      <c r="R3849" t="s">
        <v>8316</v>
      </c>
      <c r="S3849" s="15">
        <f t="shared" si="138"/>
        <v>42145.746689814812</v>
      </c>
      <c r="T3849">
        <f t="shared" si="139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5500</v>
      </c>
      <c r="E3850" s="8">
        <v>5504</v>
      </c>
      <c r="F3850" t="s">
        <v>8218</v>
      </c>
      <c r="G3850" t="s">
        <v>8224</v>
      </c>
      <c r="H3850" t="s">
        <v>8246</v>
      </c>
      <c r="I3850">
        <v>1438037940</v>
      </c>
      <c r="J3850">
        <v>1436380256</v>
      </c>
      <c r="K3850" t="b">
        <v>0</v>
      </c>
      <c r="L3850">
        <v>44</v>
      </c>
      <c r="M3850" t="b">
        <v>1</v>
      </c>
      <c r="N3850" t="s">
        <v>8269</v>
      </c>
      <c r="O3850">
        <f>ROUND(E3850/D3850*100,0)</f>
        <v>100</v>
      </c>
      <c r="P3850">
        <f>IFERROR(ROUND(E3850/L3850,2),"N/A")</f>
        <v>125.09</v>
      </c>
      <c r="Q3850" s="10" t="s">
        <v>8315</v>
      </c>
      <c r="R3850" t="s">
        <v>8316</v>
      </c>
      <c r="S3850" s="15">
        <f t="shared" si="138"/>
        <v>42193.771481481483</v>
      </c>
      <c r="T3850">
        <f t="shared" si="139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5500</v>
      </c>
      <c r="E3851" s="8">
        <v>5516</v>
      </c>
      <c r="F3851" t="s">
        <v>8218</v>
      </c>
      <c r="G3851" t="s">
        <v>8223</v>
      </c>
      <c r="H3851" t="s">
        <v>8245</v>
      </c>
      <c r="I3851">
        <v>1461988740</v>
      </c>
      <c r="J3851">
        <v>1459949080</v>
      </c>
      <c r="K3851" t="b">
        <v>0</v>
      </c>
      <c r="L3851">
        <v>79</v>
      </c>
      <c r="M3851" t="b">
        <v>1</v>
      </c>
      <c r="N3851" t="s">
        <v>8269</v>
      </c>
      <c r="O3851">
        <f>ROUND(E3851/D3851*100,0)</f>
        <v>100</v>
      </c>
      <c r="P3851">
        <f>IFERROR(ROUND(E3851/L3851,2),"N/A")</f>
        <v>69.819999999999993</v>
      </c>
      <c r="Q3851" s="10" t="s">
        <v>8315</v>
      </c>
      <c r="R3851" t="s">
        <v>8316</v>
      </c>
      <c r="S3851" s="15">
        <f t="shared" si="138"/>
        <v>42466.558796296296</v>
      </c>
      <c r="T3851">
        <f t="shared" si="139"/>
        <v>2016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5500</v>
      </c>
      <c r="E3852" s="8">
        <v>5623</v>
      </c>
      <c r="F3852" t="s">
        <v>8218</v>
      </c>
      <c r="G3852" t="s">
        <v>8223</v>
      </c>
      <c r="H3852" t="s">
        <v>8245</v>
      </c>
      <c r="I3852">
        <v>1410099822</v>
      </c>
      <c r="J3852">
        <v>1404915822</v>
      </c>
      <c r="K3852" t="b">
        <v>0</v>
      </c>
      <c r="L3852">
        <v>85</v>
      </c>
      <c r="M3852" t="b">
        <v>1</v>
      </c>
      <c r="N3852" t="s">
        <v>8269</v>
      </c>
      <c r="O3852">
        <f>ROUND(E3852/D3852*100,0)</f>
        <v>102</v>
      </c>
      <c r="P3852">
        <f>IFERROR(ROUND(E3852/L3852,2),"N/A")</f>
        <v>66.150000000000006</v>
      </c>
      <c r="Q3852" s="10" t="s">
        <v>8315</v>
      </c>
      <c r="R3852" t="s">
        <v>8316</v>
      </c>
      <c r="S3852" s="15">
        <f t="shared" si="138"/>
        <v>41829.599791666667</v>
      </c>
      <c r="T3852">
        <f t="shared" si="139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5500</v>
      </c>
      <c r="E3853" s="8">
        <v>5845</v>
      </c>
      <c r="F3853" t="s">
        <v>8218</v>
      </c>
      <c r="G3853" t="s">
        <v>8223</v>
      </c>
      <c r="H3853" t="s">
        <v>8245</v>
      </c>
      <c r="I3853">
        <v>1439337600</v>
      </c>
      <c r="J3853">
        <v>1436575280</v>
      </c>
      <c r="K3853" t="b">
        <v>0</v>
      </c>
      <c r="L3853">
        <v>104</v>
      </c>
      <c r="M3853" t="b">
        <v>1</v>
      </c>
      <c r="N3853" t="s">
        <v>8269</v>
      </c>
      <c r="O3853">
        <f>ROUND(E3853/D3853*100,0)</f>
        <v>106</v>
      </c>
      <c r="P3853">
        <f>IFERROR(ROUND(E3853/L3853,2),"N/A")</f>
        <v>56.2</v>
      </c>
      <c r="Q3853" s="10" t="s">
        <v>8315</v>
      </c>
      <c r="R3853" t="s">
        <v>8316</v>
      </c>
      <c r="S3853" s="15">
        <f t="shared" si="138"/>
        <v>42196.028703703705</v>
      </c>
      <c r="T3853">
        <f t="shared" si="139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5500</v>
      </c>
      <c r="E3854" s="8">
        <v>620</v>
      </c>
      <c r="F3854" t="s">
        <v>8220</v>
      </c>
      <c r="G3854" t="s">
        <v>8223</v>
      </c>
      <c r="H3854" t="s">
        <v>8245</v>
      </c>
      <c r="I3854">
        <v>1420860180</v>
      </c>
      <c r="J3854">
        <v>1418234646</v>
      </c>
      <c r="K3854" t="b">
        <v>0</v>
      </c>
      <c r="L3854">
        <v>12</v>
      </c>
      <c r="M3854" t="b">
        <v>0</v>
      </c>
      <c r="N3854" t="s">
        <v>8269</v>
      </c>
      <c r="O3854">
        <f>ROUND(E3854/D3854*100,0)</f>
        <v>11</v>
      </c>
      <c r="P3854">
        <f>IFERROR(ROUND(E3854/L3854,2),"N/A")</f>
        <v>51.67</v>
      </c>
      <c r="Q3854" s="10" t="s">
        <v>8315</v>
      </c>
      <c r="R3854" t="s">
        <v>8316</v>
      </c>
      <c r="S3854" s="15">
        <f t="shared" si="138"/>
        <v>41983.752847222218</v>
      </c>
      <c r="T3854">
        <f t="shared" si="139"/>
        <v>2014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5500</v>
      </c>
      <c r="E3855" s="8">
        <v>50</v>
      </c>
      <c r="F3855" t="s">
        <v>8220</v>
      </c>
      <c r="G3855" t="s">
        <v>8223</v>
      </c>
      <c r="H3855" t="s">
        <v>8245</v>
      </c>
      <c r="I3855">
        <v>1416877200</v>
      </c>
      <c r="J3855">
        <v>1414505137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1</v>
      </c>
      <c r="P3855">
        <f>IFERROR(ROUND(E3855/L3855,2),"N/A")</f>
        <v>25</v>
      </c>
      <c r="Q3855" s="10" t="s">
        <v>8315</v>
      </c>
      <c r="R3855" t="s">
        <v>8316</v>
      </c>
      <c r="S3855" s="15">
        <f t="shared" si="138"/>
        <v>41940.587233796294</v>
      </c>
      <c r="T3855">
        <f t="shared" si="139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5500</v>
      </c>
      <c r="E3856" s="8">
        <v>0</v>
      </c>
      <c r="F3856" t="s">
        <v>8220</v>
      </c>
      <c r="G3856" t="s">
        <v>8223</v>
      </c>
      <c r="H3856" t="s">
        <v>8245</v>
      </c>
      <c r="I3856">
        <v>1461543600</v>
      </c>
      <c r="J3856">
        <v>1459203727</v>
      </c>
      <c r="K3856" t="b">
        <v>0</v>
      </c>
      <c r="L3856">
        <v>0</v>
      </c>
      <c r="M3856" t="b">
        <v>0</v>
      </c>
      <c r="N3856" t="s">
        <v>8269</v>
      </c>
      <c r="O3856">
        <f>ROUND(E3856/D3856*100,0)</f>
        <v>0</v>
      </c>
      <c r="P3856" t="str">
        <f>IFERROR(ROUND(E3856/L3856,2),"N/A")</f>
        <v>N/A</v>
      </c>
      <c r="Q3856" s="10" t="s">
        <v>8315</v>
      </c>
      <c r="R3856" t="s">
        <v>8316</v>
      </c>
      <c r="S3856" s="15">
        <f t="shared" si="138"/>
        <v>42457.932025462964</v>
      </c>
      <c r="T3856">
        <f t="shared" si="139"/>
        <v>2016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5600</v>
      </c>
      <c r="E3857" s="8">
        <v>460</v>
      </c>
      <c r="F3857" t="s">
        <v>8220</v>
      </c>
      <c r="G3857" t="s">
        <v>8223</v>
      </c>
      <c r="H3857" t="s">
        <v>8245</v>
      </c>
      <c r="I3857">
        <v>1413992210</v>
      </c>
      <c r="J3857">
        <v>1411400210</v>
      </c>
      <c r="K3857" t="b">
        <v>0</v>
      </c>
      <c r="L3857">
        <v>12</v>
      </c>
      <c r="M3857" t="b">
        <v>0</v>
      </c>
      <c r="N3857" t="s">
        <v>8269</v>
      </c>
      <c r="O3857">
        <f>ROUND(E3857/D3857*100,0)</f>
        <v>8</v>
      </c>
      <c r="P3857">
        <f>IFERROR(ROUND(E3857/L3857,2),"N/A")</f>
        <v>38.33</v>
      </c>
      <c r="Q3857" s="10" t="s">
        <v>8315</v>
      </c>
      <c r="R3857" t="s">
        <v>8316</v>
      </c>
      <c r="S3857" s="15">
        <f t="shared" si="138"/>
        <v>41904.650578703702</v>
      </c>
      <c r="T3857">
        <f t="shared" si="139"/>
        <v>2014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5800</v>
      </c>
      <c r="E3858" s="8">
        <v>6628</v>
      </c>
      <c r="F3858" t="s">
        <v>8218</v>
      </c>
      <c r="G3858" t="s">
        <v>8223</v>
      </c>
      <c r="H3858" t="s">
        <v>8245</v>
      </c>
      <c r="I3858">
        <v>1459474059</v>
      </c>
      <c r="J3858">
        <v>1456885659</v>
      </c>
      <c r="K3858" t="b">
        <v>0</v>
      </c>
      <c r="L3858">
        <v>63</v>
      </c>
      <c r="M3858" t="b">
        <v>1</v>
      </c>
      <c r="N3858" t="s">
        <v>8269</v>
      </c>
      <c r="O3858">
        <f>ROUND(E3858/D3858*100,0)</f>
        <v>114</v>
      </c>
      <c r="P3858">
        <f>IFERROR(ROUND(E3858/L3858,2),"N/A")</f>
        <v>105.21</v>
      </c>
      <c r="Q3858" s="10" t="s">
        <v>8315</v>
      </c>
      <c r="R3858" t="s">
        <v>8316</v>
      </c>
      <c r="S3858" s="15">
        <f t="shared" si="138"/>
        <v>42431.102534722217</v>
      </c>
      <c r="T3858">
        <f t="shared" si="139"/>
        <v>2016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5800</v>
      </c>
      <c r="E3859" s="8">
        <v>6155</v>
      </c>
      <c r="F3859" t="s">
        <v>8218</v>
      </c>
      <c r="G3859" t="s">
        <v>8223</v>
      </c>
      <c r="H3859" t="s">
        <v>8245</v>
      </c>
      <c r="I3859">
        <v>1415921848</v>
      </c>
      <c r="J3859">
        <v>1413326248</v>
      </c>
      <c r="K3859" t="b">
        <v>0</v>
      </c>
      <c r="L3859">
        <v>45</v>
      </c>
      <c r="M3859" t="b">
        <v>1</v>
      </c>
      <c r="N3859" t="s">
        <v>8269</v>
      </c>
      <c r="O3859">
        <f>ROUND(E3859/D3859*100,0)</f>
        <v>106</v>
      </c>
      <c r="P3859">
        <f>IFERROR(ROUND(E3859/L3859,2),"N/A")</f>
        <v>136.78</v>
      </c>
      <c r="Q3859" s="10" t="s">
        <v>8315</v>
      </c>
      <c r="R3859" t="s">
        <v>8316</v>
      </c>
      <c r="S3859" s="15">
        <f t="shared" si="138"/>
        <v>41926.942685185182</v>
      </c>
      <c r="T3859">
        <f t="shared" si="139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5862</v>
      </c>
      <c r="E3860" s="8">
        <v>6208.98</v>
      </c>
      <c r="F3860" t="s">
        <v>8218</v>
      </c>
      <c r="G3860" t="s">
        <v>8224</v>
      </c>
      <c r="H3860" t="s">
        <v>8246</v>
      </c>
      <c r="I3860">
        <v>1445817540</v>
      </c>
      <c r="J3860">
        <v>1443665293</v>
      </c>
      <c r="K3860" t="b">
        <v>1</v>
      </c>
      <c r="L3860">
        <v>104</v>
      </c>
      <c r="M3860" t="b">
        <v>1</v>
      </c>
      <c r="N3860" t="s">
        <v>8269</v>
      </c>
      <c r="O3860">
        <f>ROUND(E3860/D3860*100,0)</f>
        <v>106</v>
      </c>
      <c r="P3860">
        <f>IFERROR(ROUND(E3860/L3860,2),"N/A")</f>
        <v>59.7</v>
      </c>
      <c r="Q3860" s="10" t="s">
        <v>8315</v>
      </c>
      <c r="R3860" t="s">
        <v>8316</v>
      </c>
      <c r="S3860" s="15">
        <f t="shared" si="138"/>
        <v>42278.089039351849</v>
      </c>
      <c r="T3860">
        <f t="shared" si="139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6000</v>
      </c>
      <c r="E3861" s="8">
        <v>7140</v>
      </c>
      <c r="F3861" t="s">
        <v>8218</v>
      </c>
      <c r="G3861" t="s">
        <v>8223</v>
      </c>
      <c r="H3861" t="s">
        <v>8245</v>
      </c>
      <c r="I3861">
        <v>1414608843</v>
      </c>
      <c r="J3861">
        <v>1412794443</v>
      </c>
      <c r="K3861" t="b">
        <v>0</v>
      </c>
      <c r="L3861">
        <v>108</v>
      </c>
      <c r="M3861" t="b">
        <v>1</v>
      </c>
      <c r="N3861" t="s">
        <v>8269</v>
      </c>
      <c r="O3861">
        <f>ROUND(E3861/D3861*100,0)</f>
        <v>119</v>
      </c>
      <c r="P3861">
        <f>IFERROR(ROUND(E3861/L3861,2),"N/A")</f>
        <v>66.11</v>
      </c>
      <c r="Q3861" s="10" t="s">
        <v>8315</v>
      </c>
      <c r="R3861" t="s">
        <v>8316</v>
      </c>
      <c r="S3861" s="15">
        <f t="shared" si="138"/>
        <v>41920.787534722222</v>
      </c>
      <c r="T3861">
        <f t="shared" si="139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6000</v>
      </c>
      <c r="F3862" t="s">
        <v>8218</v>
      </c>
      <c r="G3862" t="s">
        <v>8223</v>
      </c>
      <c r="H3862" t="s">
        <v>8245</v>
      </c>
      <c r="I3862">
        <v>1427469892</v>
      </c>
      <c r="J3862">
        <v>1424881492</v>
      </c>
      <c r="K3862" t="b">
        <v>0</v>
      </c>
      <c r="L3862">
        <v>94</v>
      </c>
      <c r="M3862" t="b">
        <v>1</v>
      </c>
      <c r="N3862" t="s">
        <v>8269</v>
      </c>
      <c r="O3862">
        <f>ROUND(E3862/D3862*100,0)</f>
        <v>100</v>
      </c>
      <c r="P3862">
        <f>IFERROR(ROUND(E3862/L3862,2),"N/A")</f>
        <v>63.83</v>
      </c>
      <c r="Q3862" s="10" t="s">
        <v>8315</v>
      </c>
      <c r="R3862" t="s">
        <v>8316</v>
      </c>
      <c r="S3862" s="15">
        <f t="shared" si="138"/>
        <v>42060.683935185181</v>
      </c>
      <c r="T3862">
        <f t="shared" si="139"/>
        <v>2015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6000</v>
      </c>
      <c r="E3863" s="8">
        <v>650</v>
      </c>
      <c r="F3863" t="s">
        <v>8220</v>
      </c>
      <c r="G3863" t="s">
        <v>8223</v>
      </c>
      <c r="H3863" t="s">
        <v>8245</v>
      </c>
      <c r="I3863">
        <v>1480525200</v>
      </c>
      <c r="J3863">
        <v>1477781724</v>
      </c>
      <c r="K3863" t="b">
        <v>0</v>
      </c>
      <c r="L3863">
        <v>6</v>
      </c>
      <c r="M3863" t="b">
        <v>0</v>
      </c>
      <c r="N3863" t="s">
        <v>8269</v>
      </c>
      <c r="O3863">
        <f>ROUND(E3863/D3863*100,0)</f>
        <v>11</v>
      </c>
      <c r="P3863">
        <f>IFERROR(ROUND(E3863/L3863,2),"N/A")</f>
        <v>108.33</v>
      </c>
      <c r="Q3863" s="10" t="s">
        <v>8315</v>
      </c>
      <c r="R3863" t="s">
        <v>8316</v>
      </c>
      <c r="S3863" s="15">
        <f t="shared" si="138"/>
        <v>42672.955138888887</v>
      </c>
      <c r="T3863">
        <f t="shared" si="139"/>
        <v>2016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6000</v>
      </c>
      <c r="E3864" s="8">
        <v>565</v>
      </c>
      <c r="F3864" t="s">
        <v>8220</v>
      </c>
      <c r="G3864" t="s">
        <v>8223</v>
      </c>
      <c r="H3864" t="s">
        <v>8245</v>
      </c>
      <c r="I3864">
        <v>1438390800</v>
      </c>
      <c r="J3864">
        <v>1436888066</v>
      </c>
      <c r="K3864" t="b">
        <v>0</v>
      </c>
      <c r="L3864">
        <v>7</v>
      </c>
      <c r="M3864" t="b">
        <v>0</v>
      </c>
      <c r="N3864" t="s">
        <v>8269</v>
      </c>
      <c r="O3864">
        <f>ROUND(E3864/D3864*100,0)</f>
        <v>9</v>
      </c>
      <c r="P3864">
        <f>IFERROR(ROUND(E3864/L3864,2),"N/A")</f>
        <v>80.709999999999994</v>
      </c>
      <c r="Q3864" s="10" t="s">
        <v>8315</v>
      </c>
      <c r="R3864" t="s">
        <v>8316</v>
      </c>
      <c r="S3864" s="15">
        <f t="shared" si="138"/>
        <v>42199.648912037039</v>
      </c>
      <c r="T3864">
        <f t="shared" si="139"/>
        <v>2015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6360</v>
      </c>
      <c r="F3865" t="s">
        <v>8218</v>
      </c>
      <c r="G3865" t="s">
        <v>8223</v>
      </c>
      <c r="H3865" t="s">
        <v>8245</v>
      </c>
      <c r="I3865">
        <v>1405699451</v>
      </c>
      <c r="J3865">
        <v>1403107451</v>
      </c>
      <c r="K3865" t="b">
        <v>0</v>
      </c>
      <c r="L3865">
        <v>91</v>
      </c>
      <c r="M3865" t="b">
        <v>1</v>
      </c>
      <c r="N3865" t="s">
        <v>8269</v>
      </c>
      <c r="O3865">
        <f>ROUND(E3865/D3865*100,0)</f>
        <v>106</v>
      </c>
      <c r="P3865">
        <f>IFERROR(ROUND(E3865/L3865,2),"N/A")</f>
        <v>69.89</v>
      </c>
      <c r="Q3865" s="10" t="s">
        <v>8315</v>
      </c>
      <c r="R3865" t="s">
        <v>8316</v>
      </c>
      <c r="S3865" s="15">
        <f t="shared" si="138"/>
        <v>41808.669571759259</v>
      </c>
      <c r="T3865">
        <f t="shared" si="139"/>
        <v>2014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6000</v>
      </c>
      <c r="E3866" s="8">
        <v>6007</v>
      </c>
      <c r="F3866" t="s">
        <v>8218</v>
      </c>
      <c r="G3866" t="s">
        <v>8224</v>
      </c>
      <c r="H3866" t="s">
        <v>8246</v>
      </c>
      <c r="I3866">
        <v>1437934759</v>
      </c>
      <c r="J3866">
        <v>1434478759</v>
      </c>
      <c r="K3866" t="b">
        <v>1</v>
      </c>
      <c r="L3866">
        <v>47</v>
      </c>
      <c r="M3866" t="b">
        <v>1</v>
      </c>
      <c r="N3866" t="s">
        <v>8269</v>
      </c>
      <c r="O3866">
        <f>ROUND(E3866/D3866*100,0)</f>
        <v>100</v>
      </c>
      <c r="P3866">
        <f>IFERROR(ROUND(E3866/L3866,2),"N/A")</f>
        <v>127.81</v>
      </c>
      <c r="Q3866" s="10" t="s">
        <v>8315</v>
      </c>
      <c r="R3866" t="s">
        <v>8316</v>
      </c>
      <c r="S3866" s="15">
        <f t="shared" si="138"/>
        <v>42171.763414351852</v>
      </c>
      <c r="T3866">
        <f t="shared" si="139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6000</v>
      </c>
      <c r="E3867" s="8">
        <v>7877</v>
      </c>
      <c r="F3867" t="s">
        <v>8218</v>
      </c>
      <c r="G3867" t="s">
        <v>8223</v>
      </c>
      <c r="H3867" t="s">
        <v>8245</v>
      </c>
      <c r="I3867">
        <v>1434142800</v>
      </c>
      <c r="J3867">
        <v>1431435122</v>
      </c>
      <c r="K3867" t="b">
        <v>1</v>
      </c>
      <c r="L3867">
        <v>163</v>
      </c>
      <c r="M3867" t="b">
        <v>1</v>
      </c>
      <c r="N3867" t="s">
        <v>8269</v>
      </c>
      <c r="O3867">
        <f>ROUND(E3867/D3867*100,0)</f>
        <v>131</v>
      </c>
      <c r="P3867">
        <f>IFERROR(ROUND(E3867/L3867,2),"N/A")</f>
        <v>48.33</v>
      </c>
      <c r="Q3867" s="10" t="s">
        <v>8315</v>
      </c>
      <c r="R3867" t="s">
        <v>8316</v>
      </c>
      <c r="S3867" s="15">
        <f t="shared" si="138"/>
        <v>42136.536134259266</v>
      </c>
      <c r="T3867">
        <f t="shared" si="139"/>
        <v>2015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6000</v>
      </c>
      <c r="E3868" s="8">
        <v>6000</v>
      </c>
      <c r="F3868" t="s">
        <v>8218</v>
      </c>
      <c r="G3868" t="s">
        <v>8223</v>
      </c>
      <c r="H3868" t="s">
        <v>8245</v>
      </c>
      <c r="I3868">
        <v>1405802330</v>
      </c>
      <c r="J3868">
        <v>1403210330</v>
      </c>
      <c r="K3868" t="b">
        <v>0</v>
      </c>
      <c r="L3868">
        <v>83</v>
      </c>
      <c r="M3868" t="b">
        <v>1</v>
      </c>
      <c r="N3868" t="s">
        <v>8269</v>
      </c>
      <c r="O3868">
        <f>ROUND(E3868/D3868*100,0)</f>
        <v>100</v>
      </c>
      <c r="P3868">
        <f>IFERROR(ROUND(E3868/L3868,2),"N/A")</f>
        <v>72.290000000000006</v>
      </c>
      <c r="Q3868" s="10" t="s">
        <v>8315</v>
      </c>
      <c r="R3868" t="s">
        <v>8316</v>
      </c>
      <c r="S3868" s="15">
        <f t="shared" si="138"/>
        <v>41809.860300925924</v>
      </c>
      <c r="T3868">
        <f t="shared" si="139"/>
        <v>2014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6000</v>
      </c>
      <c r="E3869" s="8">
        <v>6100</v>
      </c>
      <c r="F3869" t="s">
        <v>8218</v>
      </c>
      <c r="G3869" t="s">
        <v>8223</v>
      </c>
      <c r="H3869" t="s">
        <v>8245</v>
      </c>
      <c r="I3869">
        <v>1427864340</v>
      </c>
      <c r="J3869">
        <v>1425020810</v>
      </c>
      <c r="K3869" t="b">
        <v>0</v>
      </c>
      <c r="L3869">
        <v>78</v>
      </c>
      <c r="M3869" t="b">
        <v>1</v>
      </c>
      <c r="N3869" t="s">
        <v>8269</v>
      </c>
      <c r="O3869">
        <f>ROUND(E3869/D3869*100,0)</f>
        <v>102</v>
      </c>
      <c r="P3869">
        <f>IFERROR(ROUND(E3869/L3869,2),"N/A")</f>
        <v>78.209999999999994</v>
      </c>
      <c r="Q3869" s="10" t="s">
        <v>8315</v>
      </c>
      <c r="R3869" t="s">
        <v>8316</v>
      </c>
      <c r="S3869" s="15">
        <f t="shared" si="138"/>
        <v>42062.296412037031</v>
      </c>
      <c r="T3869">
        <f t="shared" si="139"/>
        <v>2015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IFERROR(ROUND(E3870/L3870,2),"N/A")</f>
        <v>10</v>
      </c>
      <c r="Q3870" s="10" t="s">
        <v>8315</v>
      </c>
      <c r="R3870" t="s">
        <v>8357</v>
      </c>
      <c r="S3870" s="15">
        <f t="shared" si="138"/>
        <v>41865.659780092588</v>
      </c>
      <c r="T3870">
        <f t="shared" si="139"/>
        <v>2014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IFERROR(ROUND(E3871/L3871,2),"N/A")</f>
        <v>30.13</v>
      </c>
      <c r="Q3871" s="10" t="s">
        <v>8315</v>
      </c>
      <c r="R3871" t="s">
        <v>8357</v>
      </c>
      <c r="S3871" s="15">
        <f t="shared" si="138"/>
        <v>42047.724444444444</v>
      </c>
      <c r="T3871">
        <f t="shared" si="139"/>
        <v>2015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IFERROR(ROUND(E3872/L3872,2),"N/A")</f>
        <v>150</v>
      </c>
      <c r="Q3872" s="10" t="s">
        <v>8315</v>
      </c>
      <c r="R3872" t="s">
        <v>8357</v>
      </c>
      <c r="S3872" s="15">
        <f t="shared" si="138"/>
        <v>41793.17219907407</v>
      </c>
      <c r="T3872">
        <f t="shared" si="139"/>
        <v>2014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IFERROR(ROUND(E3873/L3873,2),"N/A")</f>
        <v>13.33</v>
      </c>
      <c r="Q3873" s="10" t="s">
        <v>8315</v>
      </c>
      <c r="R3873" t="s">
        <v>8357</v>
      </c>
      <c r="S3873" s="15">
        <f t="shared" si="138"/>
        <v>42763.780671296292</v>
      </c>
      <c r="T3873">
        <f t="shared" si="139"/>
        <v>2017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t="str">
        <f>IFERROR(ROUND(E3874/L3874,2),"N/A")</f>
        <v>N/A</v>
      </c>
      <c r="Q3874" s="10" t="s">
        <v>8315</v>
      </c>
      <c r="R3874" t="s">
        <v>8357</v>
      </c>
      <c r="S3874" s="15">
        <f t="shared" si="138"/>
        <v>42180.145787037036</v>
      </c>
      <c r="T3874">
        <f t="shared" si="139"/>
        <v>2015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t="str">
        <f>IFERROR(ROUND(E3875/L3875,2),"N/A")</f>
        <v>N/A</v>
      </c>
      <c r="Q3875" s="10" t="s">
        <v>8315</v>
      </c>
      <c r="R3875" t="s">
        <v>8357</v>
      </c>
      <c r="S3875" s="15">
        <f t="shared" si="138"/>
        <v>42255.696006944447</v>
      </c>
      <c r="T3875">
        <f t="shared" si="139"/>
        <v>2015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t="str">
        <f>IFERROR(ROUND(E3876/L3876,2),"N/A")</f>
        <v>N/A</v>
      </c>
      <c r="Q3876" s="10" t="s">
        <v>8315</v>
      </c>
      <c r="R3876" t="s">
        <v>8357</v>
      </c>
      <c r="S3876" s="15">
        <f t="shared" si="138"/>
        <v>42007.016458333332</v>
      </c>
      <c r="T3876">
        <f t="shared" si="139"/>
        <v>2015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t="str">
        <f>IFERROR(ROUND(E3877/L3877,2),"N/A")</f>
        <v>N/A</v>
      </c>
      <c r="Q3877" s="10" t="s">
        <v>8315</v>
      </c>
      <c r="R3877" t="s">
        <v>8357</v>
      </c>
      <c r="S3877" s="15">
        <f t="shared" si="138"/>
        <v>42615.346817129626</v>
      </c>
      <c r="T3877">
        <f t="shared" si="139"/>
        <v>2016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IFERROR(ROUND(E3878/L3878,2),"N/A")</f>
        <v>44.76</v>
      </c>
      <c r="Q3878" s="10" t="s">
        <v>8315</v>
      </c>
      <c r="R3878" t="s">
        <v>8357</v>
      </c>
      <c r="S3878" s="15">
        <f t="shared" si="138"/>
        <v>42372.624166666668</v>
      </c>
      <c r="T3878">
        <f t="shared" si="139"/>
        <v>2016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IFERROR(ROUND(E3879/L3879,2),"N/A")</f>
        <v>88.64</v>
      </c>
      <c r="Q3879" s="10" t="s">
        <v>8315</v>
      </c>
      <c r="R3879" t="s">
        <v>8357</v>
      </c>
      <c r="S3879" s="15">
        <f t="shared" si="138"/>
        <v>42682.67768518519</v>
      </c>
      <c r="T3879">
        <f t="shared" si="139"/>
        <v>2016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IFERROR(ROUND(E3880/L3880,2),"N/A")</f>
        <v>10</v>
      </c>
      <c r="Q3880" s="10" t="s">
        <v>8315</v>
      </c>
      <c r="R3880" t="s">
        <v>8357</v>
      </c>
      <c r="S3880" s="15">
        <f t="shared" si="138"/>
        <v>42154.818819444445</v>
      </c>
      <c r="T3880">
        <f t="shared" si="139"/>
        <v>2015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t="str">
        <f>IFERROR(ROUND(E3881/L3881,2),"N/A")</f>
        <v>N/A</v>
      </c>
      <c r="Q3881" s="10" t="s">
        <v>8315</v>
      </c>
      <c r="R3881" t="s">
        <v>8357</v>
      </c>
      <c r="S3881" s="15">
        <f t="shared" si="138"/>
        <v>41999.861064814817</v>
      </c>
      <c r="T3881">
        <f t="shared" si="139"/>
        <v>2014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IFERROR(ROUND(E3882/L3882,2),"N/A")</f>
        <v>57.65</v>
      </c>
      <c r="Q3882" s="10" t="s">
        <v>8315</v>
      </c>
      <c r="R3882" t="s">
        <v>8357</v>
      </c>
      <c r="S3882" s="15">
        <f t="shared" si="138"/>
        <v>41815.815046296295</v>
      </c>
      <c r="T3882">
        <f t="shared" si="139"/>
        <v>2014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IFERROR(ROUND(E3883/L3883,2),"N/A")</f>
        <v>25</v>
      </c>
      <c r="Q3883" s="10" t="s">
        <v>8315</v>
      </c>
      <c r="R3883" t="s">
        <v>8357</v>
      </c>
      <c r="S3883" s="15">
        <f t="shared" si="138"/>
        <v>42756.018506944441</v>
      </c>
      <c r="T3883">
        <f t="shared" si="139"/>
        <v>2017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t="str">
        <f>IFERROR(ROUND(E3884/L3884,2),"N/A")</f>
        <v>N/A</v>
      </c>
      <c r="Q3884" s="10" t="s">
        <v>8315</v>
      </c>
      <c r="R3884" t="s">
        <v>8357</v>
      </c>
      <c r="S3884" s="15">
        <f t="shared" si="138"/>
        <v>42373.983449074076</v>
      </c>
      <c r="T3884">
        <f t="shared" si="139"/>
        <v>2016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t="str">
        <f>IFERROR(ROUND(E3885/L3885,2),"N/A")</f>
        <v>N/A</v>
      </c>
      <c r="Q3885" s="10" t="s">
        <v>8315</v>
      </c>
      <c r="R3885" t="s">
        <v>8357</v>
      </c>
      <c r="S3885" s="15">
        <f t="shared" si="138"/>
        <v>41854.602650462963</v>
      </c>
      <c r="T3885">
        <f t="shared" si="139"/>
        <v>2014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t="str">
        <f>IFERROR(ROUND(E3886/L3886,2),"N/A")</f>
        <v>N/A</v>
      </c>
      <c r="Q3886" s="10" t="s">
        <v>8315</v>
      </c>
      <c r="R3886" t="s">
        <v>8357</v>
      </c>
      <c r="S3886" s="15">
        <f t="shared" si="138"/>
        <v>42065.791574074072</v>
      </c>
      <c r="T3886">
        <f t="shared" si="139"/>
        <v>2015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t="str">
        <f>IFERROR(ROUND(E3887/L3887,2),"N/A")</f>
        <v>N/A</v>
      </c>
      <c r="Q3887" s="10" t="s">
        <v>8315</v>
      </c>
      <c r="R3887" t="s">
        <v>8357</v>
      </c>
      <c r="S3887" s="15">
        <f t="shared" si="138"/>
        <v>42469.951284722221</v>
      </c>
      <c r="T3887">
        <f t="shared" si="139"/>
        <v>2016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t="str">
        <f>IFERROR(ROUND(E3888/L3888,2),"N/A")</f>
        <v>N/A</v>
      </c>
      <c r="Q3888" s="10" t="s">
        <v>8315</v>
      </c>
      <c r="R3888" t="s">
        <v>8357</v>
      </c>
      <c r="S3888" s="15">
        <f t="shared" si="138"/>
        <v>41954.228032407409</v>
      </c>
      <c r="T3888">
        <f t="shared" si="139"/>
        <v>2014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IFERROR(ROUND(E3889/L3889,2),"N/A")</f>
        <v>17.5</v>
      </c>
      <c r="Q3889" s="10" t="s">
        <v>8315</v>
      </c>
      <c r="R3889" t="s">
        <v>8357</v>
      </c>
      <c r="S3889" s="15">
        <f t="shared" si="138"/>
        <v>42079.857974537037</v>
      </c>
      <c r="T3889">
        <f t="shared" si="139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6000</v>
      </c>
      <c r="E3890" s="8">
        <v>6000.66</v>
      </c>
      <c r="F3890" t="s">
        <v>8218</v>
      </c>
      <c r="G3890" t="s">
        <v>8223</v>
      </c>
      <c r="H3890" t="s">
        <v>8245</v>
      </c>
      <c r="I3890">
        <v>1448074800</v>
      </c>
      <c r="J3890">
        <v>1444874768</v>
      </c>
      <c r="K3890" t="b">
        <v>0</v>
      </c>
      <c r="L3890">
        <v>64</v>
      </c>
      <c r="M3890" t="b">
        <v>1</v>
      </c>
      <c r="N3890" t="s">
        <v>8269</v>
      </c>
      <c r="O3890">
        <f>ROUND(E3890/D3890*100,0)</f>
        <v>100</v>
      </c>
      <c r="P3890">
        <f>IFERROR(ROUND(E3890/L3890,2),"N/A")</f>
        <v>93.76</v>
      </c>
      <c r="Q3890" s="10" t="s">
        <v>8315</v>
      </c>
      <c r="R3890" t="s">
        <v>8316</v>
      </c>
      <c r="S3890" s="15">
        <f t="shared" si="138"/>
        <v>42292.087592592594</v>
      </c>
      <c r="T3890">
        <f t="shared" si="139"/>
        <v>2015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6000</v>
      </c>
      <c r="E3891" s="8">
        <v>6215</v>
      </c>
      <c r="F3891" t="s">
        <v>8218</v>
      </c>
      <c r="G3891" t="s">
        <v>8223</v>
      </c>
      <c r="H3891" t="s">
        <v>8245</v>
      </c>
      <c r="I3891">
        <v>1423119540</v>
      </c>
      <c r="J3891">
        <v>1421252084</v>
      </c>
      <c r="K3891" t="b">
        <v>0</v>
      </c>
      <c r="L3891">
        <v>76</v>
      </c>
      <c r="M3891" t="b">
        <v>1</v>
      </c>
      <c r="N3891" t="s">
        <v>8269</v>
      </c>
      <c r="O3891">
        <f>ROUND(E3891/D3891*100,0)</f>
        <v>104</v>
      </c>
      <c r="P3891">
        <f>IFERROR(ROUND(E3891/L3891,2),"N/A")</f>
        <v>81.78</v>
      </c>
      <c r="Q3891" s="10" t="s">
        <v>8315</v>
      </c>
      <c r="R3891" t="s">
        <v>8316</v>
      </c>
      <c r="S3891" s="15">
        <f t="shared" si="138"/>
        <v>42018.676898148144</v>
      </c>
      <c r="T3891">
        <f t="shared" si="139"/>
        <v>2015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6000</v>
      </c>
      <c r="E3892" s="8">
        <v>7015</v>
      </c>
      <c r="F3892" t="s">
        <v>8218</v>
      </c>
      <c r="G3892" t="s">
        <v>8223</v>
      </c>
      <c r="H3892" t="s">
        <v>8245</v>
      </c>
      <c r="I3892">
        <v>1436587140</v>
      </c>
      <c r="J3892">
        <v>1434069205</v>
      </c>
      <c r="K3892" t="b">
        <v>0</v>
      </c>
      <c r="L3892">
        <v>86</v>
      </c>
      <c r="M3892" t="b">
        <v>1</v>
      </c>
      <c r="N3892" t="s">
        <v>8269</v>
      </c>
      <c r="O3892">
        <f>ROUND(E3892/D3892*100,0)</f>
        <v>117</v>
      </c>
      <c r="P3892">
        <f>IFERROR(ROUND(E3892/L3892,2),"N/A")</f>
        <v>81.569999999999993</v>
      </c>
      <c r="Q3892" s="10" t="s">
        <v>8315</v>
      </c>
      <c r="R3892" t="s">
        <v>8316</v>
      </c>
      <c r="S3892" s="15">
        <f t="shared" si="138"/>
        <v>42167.023206018523</v>
      </c>
      <c r="T3892">
        <f t="shared" si="139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6000</v>
      </c>
      <c r="E3893" s="8">
        <v>1060</v>
      </c>
      <c r="F3893" t="s">
        <v>8220</v>
      </c>
      <c r="G3893" t="s">
        <v>8223</v>
      </c>
      <c r="H3893" t="s">
        <v>8245</v>
      </c>
      <c r="I3893">
        <v>1407858710</v>
      </c>
      <c r="J3893">
        <v>1405266710</v>
      </c>
      <c r="K3893" t="b">
        <v>0</v>
      </c>
      <c r="L3893">
        <v>13</v>
      </c>
      <c r="M3893" t="b">
        <v>0</v>
      </c>
      <c r="N3893" t="s">
        <v>8269</v>
      </c>
      <c r="O3893">
        <f>ROUND(E3893/D3893*100,0)</f>
        <v>18</v>
      </c>
      <c r="P3893">
        <f>IFERROR(ROUND(E3893/L3893,2),"N/A")</f>
        <v>81.540000000000006</v>
      </c>
      <c r="Q3893" s="10" t="s">
        <v>8315</v>
      </c>
      <c r="R3893" t="s">
        <v>8316</v>
      </c>
      <c r="S3893" s="15">
        <f t="shared" si="138"/>
        <v>41833.660995370366</v>
      </c>
      <c r="T3893">
        <f t="shared" si="139"/>
        <v>2014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6000</v>
      </c>
      <c r="E3894" s="8">
        <v>0</v>
      </c>
      <c r="F3894" t="s">
        <v>8220</v>
      </c>
      <c r="G3894" t="s">
        <v>8223</v>
      </c>
      <c r="H3894" t="s">
        <v>8245</v>
      </c>
      <c r="I3894">
        <v>1446739905</v>
      </c>
      <c r="J3894">
        <v>1441552305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t="str">
        <f>IFERROR(ROUND(E3894/L3894,2),"N/A")</f>
        <v>N/A</v>
      </c>
      <c r="Q3894" s="10" t="s">
        <v>8315</v>
      </c>
      <c r="R3894" t="s">
        <v>8316</v>
      </c>
      <c r="S3894" s="15">
        <f t="shared" si="138"/>
        <v>42253.633159722223</v>
      </c>
      <c r="T3894">
        <f t="shared" si="139"/>
        <v>2015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6000</v>
      </c>
      <c r="E3895" s="8">
        <v>185</v>
      </c>
      <c r="F3895" t="s">
        <v>8220</v>
      </c>
      <c r="G3895" t="s">
        <v>8223</v>
      </c>
      <c r="H3895" t="s">
        <v>8245</v>
      </c>
      <c r="I3895">
        <v>1441649397</v>
      </c>
      <c r="J3895">
        <v>1439057397</v>
      </c>
      <c r="K3895" t="b">
        <v>0</v>
      </c>
      <c r="L3895">
        <v>3</v>
      </c>
      <c r="M3895" t="b">
        <v>0</v>
      </c>
      <c r="N3895" t="s">
        <v>8269</v>
      </c>
      <c r="O3895">
        <f>ROUND(E3895/D3895*100,0)</f>
        <v>3</v>
      </c>
      <c r="P3895">
        <f>IFERROR(ROUND(E3895/L3895,2),"N/A")</f>
        <v>61.67</v>
      </c>
      <c r="Q3895" s="10" t="s">
        <v>8315</v>
      </c>
      <c r="R3895" t="s">
        <v>8316</v>
      </c>
      <c r="S3895" s="15">
        <f t="shared" si="138"/>
        <v>42224.756909722222</v>
      </c>
      <c r="T3895">
        <f t="shared" si="139"/>
        <v>2015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6000</v>
      </c>
      <c r="E3896" s="8">
        <v>195</v>
      </c>
      <c r="F3896" t="s">
        <v>8220</v>
      </c>
      <c r="G3896" t="s">
        <v>8223</v>
      </c>
      <c r="H3896" t="s">
        <v>8245</v>
      </c>
      <c r="I3896">
        <v>1425110400</v>
      </c>
      <c r="J3896">
        <v>1422388822</v>
      </c>
      <c r="K3896" t="b">
        <v>0</v>
      </c>
      <c r="L3896">
        <v>5</v>
      </c>
      <c r="M3896" t="b">
        <v>0</v>
      </c>
      <c r="N3896" t="s">
        <v>8269</v>
      </c>
      <c r="O3896">
        <f>ROUND(E3896/D3896*100,0)</f>
        <v>3</v>
      </c>
      <c r="P3896">
        <f>IFERROR(ROUND(E3896/L3896,2),"N/A")</f>
        <v>39</v>
      </c>
      <c r="Q3896" s="10" t="s">
        <v>8315</v>
      </c>
      <c r="R3896" t="s">
        <v>8316</v>
      </c>
      <c r="S3896" s="15">
        <f t="shared" si="138"/>
        <v>42031.833587962959</v>
      </c>
      <c r="T3896">
        <f t="shared" si="139"/>
        <v>2015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6000</v>
      </c>
      <c r="E3897" s="8">
        <v>110</v>
      </c>
      <c r="F3897" t="s">
        <v>8220</v>
      </c>
      <c r="G3897" t="s">
        <v>8224</v>
      </c>
      <c r="H3897" t="s">
        <v>8246</v>
      </c>
      <c r="I3897">
        <v>1427659200</v>
      </c>
      <c r="J3897">
        <v>1425678057</v>
      </c>
      <c r="K3897" t="b">
        <v>0</v>
      </c>
      <c r="L3897">
        <v>6</v>
      </c>
      <c r="M3897" t="b">
        <v>0</v>
      </c>
      <c r="N3897" t="s">
        <v>8269</v>
      </c>
      <c r="O3897">
        <f>ROUND(E3897/D3897*100,0)</f>
        <v>2</v>
      </c>
      <c r="P3897">
        <f>IFERROR(ROUND(E3897/L3897,2),"N/A")</f>
        <v>18.329999999999998</v>
      </c>
      <c r="Q3897" s="10" t="s">
        <v>8315</v>
      </c>
      <c r="R3897" t="s">
        <v>8316</v>
      </c>
      <c r="S3897" s="15">
        <f t="shared" si="138"/>
        <v>42069.903437500005</v>
      </c>
      <c r="T3897">
        <f t="shared" si="139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6000</v>
      </c>
      <c r="E3898" s="8">
        <v>2823</v>
      </c>
      <c r="F3898" t="s">
        <v>8220</v>
      </c>
      <c r="G3898" t="s">
        <v>8223</v>
      </c>
      <c r="H3898" t="s">
        <v>8245</v>
      </c>
      <c r="I3898">
        <v>1404253800</v>
      </c>
      <c r="J3898">
        <v>1402784964</v>
      </c>
      <c r="K3898" t="b">
        <v>0</v>
      </c>
      <c r="L3898">
        <v>17</v>
      </c>
      <c r="M3898" t="b">
        <v>0</v>
      </c>
      <c r="N3898" t="s">
        <v>8269</v>
      </c>
      <c r="O3898">
        <f>ROUND(E3898/D3898*100,0)</f>
        <v>47</v>
      </c>
      <c r="P3898">
        <f>IFERROR(ROUND(E3898/L3898,2),"N/A")</f>
        <v>166.06</v>
      </c>
      <c r="Q3898" s="10" t="s">
        <v>8315</v>
      </c>
      <c r="R3898" t="s">
        <v>8316</v>
      </c>
      <c r="S3898" s="15">
        <f t="shared" si="138"/>
        <v>41804.937083333331</v>
      </c>
      <c r="T3898">
        <f t="shared" si="139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6048</v>
      </c>
      <c r="E3899" s="8">
        <v>413</v>
      </c>
      <c r="F3899" t="s">
        <v>8220</v>
      </c>
      <c r="G3899" t="s">
        <v>8223</v>
      </c>
      <c r="H3899" t="s">
        <v>8245</v>
      </c>
      <c r="I3899">
        <v>1450211116</v>
      </c>
      <c r="J3899">
        <v>1445023516</v>
      </c>
      <c r="K3899" t="b">
        <v>0</v>
      </c>
      <c r="L3899">
        <v>7</v>
      </c>
      <c r="M3899" t="b">
        <v>0</v>
      </c>
      <c r="N3899" t="s">
        <v>8269</v>
      </c>
      <c r="O3899">
        <f>ROUND(E3899/D3899*100,0)</f>
        <v>7</v>
      </c>
      <c r="P3899">
        <f>IFERROR(ROUND(E3899/L3899,2),"N/A")</f>
        <v>59</v>
      </c>
      <c r="Q3899" s="10" t="s">
        <v>8315</v>
      </c>
      <c r="R3899" t="s">
        <v>8316</v>
      </c>
      <c r="S3899" s="15">
        <f t="shared" si="138"/>
        <v>42293.809212962966</v>
      </c>
      <c r="T3899">
        <f t="shared" si="139"/>
        <v>2015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6500</v>
      </c>
      <c r="E3900" s="8">
        <v>6505</v>
      </c>
      <c r="F3900" t="s">
        <v>8218</v>
      </c>
      <c r="G3900" t="s">
        <v>8223</v>
      </c>
      <c r="H3900" t="s">
        <v>8245</v>
      </c>
      <c r="I3900">
        <v>1444169825</v>
      </c>
      <c r="J3900">
        <v>1441577825</v>
      </c>
      <c r="K3900" t="b">
        <v>0</v>
      </c>
      <c r="L3900">
        <v>31</v>
      </c>
      <c r="M3900" t="b">
        <v>1</v>
      </c>
      <c r="N3900" t="s">
        <v>8269</v>
      </c>
      <c r="O3900">
        <f>ROUND(E3900/D3900*100,0)</f>
        <v>100</v>
      </c>
      <c r="P3900">
        <f>IFERROR(ROUND(E3900/L3900,2),"N/A")</f>
        <v>209.84</v>
      </c>
      <c r="Q3900" s="10" t="s">
        <v>8315</v>
      </c>
      <c r="R3900" t="s">
        <v>8316</v>
      </c>
      <c r="S3900" s="15">
        <f t="shared" si="138"/>
        <v>42253.928530092591</v>
      </c>
      <c r="T3900">
        <f t="shared" si="139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7000</v>
      </c>
      <c r="E3901" s="8">
        <v>7905</v>
      </c>
      <c r="F3901" t="s">
        <v>8218</v>
      </c>
      <c r="G3901" t="s">
        <v>8223</v>
      </c>
      <c r="H3901" t="s">
        <v>8245</v>
      </c>
      <c r="I3901">
        <v>1333310458</v>
      </c>
      <c r="J3901">
        <v>1330722058</v>
      </c>
      <c r="K3901" t="b">
        <v>1</v>
      </c>
      <c r="L3901">
        <v>123</v>
      </c>
      <c r="M3901" t="b">
        <v>1</v>
      </c>
      <c r="N3901" t="s">
        <v>8269</v>
      </c>
      <c r="O3901">
        <f>ROUND(E3901/D3901*100,0)</f>
        <v>113</v>
      </c>
      <c r="P3901">
        <f>IFERROR(ROUND(E3901/L3901,2),"N/A")</f>
        <v>64.27</v>
      </c>
      <c r="Q3901" s="10" t="s">
        <v>8315</v>
      </c>
      <c r="R3901" t="s">
        <v>8316</v>
      </c>
      <c r="S3901" s="15">
        <f t="shared" si="138"/>
        <v>40970.875671296293</v>
      </c>
      <c r="T3901">
        <f t="shared" si="139"/>
        <v>2012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7000</v>
      </c>
      <c r="E3902" s="8">
        <v>7617</v>
      </c>
      <c r="F3902" t="s">
        <v>8218</v>
      </c>
      <c r="G3902" t="s">
        <v>8224</v>
      </c>
      <c r="H3902" t="s">
        <v>8246</v>
      </c>
      <c r="I3902">
        <v>1462545358</v>
      </c>
      <c r="J3902">
        <v>1459953358</v>
      </c>
      <c r="K3902" t="b">
        <v>1</v>
      </c>
      <c r="L3902">
        <v>117</v>
      </c>
      <c r="M3902" t="b">
        <v>1</v>
      </c>
      <c r="N3902" t="s">
        <v>8269</v>
      </c>
      <c r="O3902">
        <f>ROUND(E3902/D3902*100,0)</f>
        <v>109</v>
      </c>
      <c r="P3902">
        <f>IFERROR(ROUND(E3902/L3902,2),"N/A")</f>
        <v>65.099999999999994</v>
      </c>
      <c r="Q3902" s="10" t="s">
        <v>8315</v>
      </c>
      <c r="R3902" t="s">
        <v>8316</v>
      </c>
      <c r="S3902" s="15">
        <f t="shared" si="138"/>
        <v>42466.608310185184</v>
      </c>
      <c r="T3902">
        <f t="shared" si="139"/>
        <v>2016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7000</v>
      </c>
      <c r="E3903" s="8">
        <v>7062</v>
      </c>
      <c r="F3903" t="s">
        <v>8218</v>
      </c>
      <c r="G3903" t="s">
        <v>8223</v>
      </c>
      <c r="H3903" t="s">
        <v>8245</v>
      </c>
      <c r="I3903">
        <v>1328029200</v>
      </c>
      <c r="J3903">
        <v>1323211621</v>
      </c>
      <c r="K3903" t="b">
        <v>1</v>
      </c>
      <c r="L3903">
        <v>151</v>
      </c>
      <c r="M3903" t="b">
        <v>1</v>
      </c>
      <c r="N3903" t="s">
        <v>8269</v>
      </c>
      <c r="O3903">
        <f>ROUND(E3903/D3903*100,0)</f>
        <v>101</v>
      </c>
      <c r="P3903">
        <f>IFERROR(ROUND(E3903/L3903,2),"N/A")</f>
        <v>46.77</v>
      </c>
      <c r="Q3903" s="10" t="s">
        <v>8315</v>
      </c>
      <c r="R3903" t="s">
        <v>8316</v>
      </c>
      <c r="S3903" s="15">
        <f t="shared" si="138"/>
        <v>40883.949317129627</v>
      </c>
      <c r="T3903">
        <f t="shared" si="139"/>
        <v>2011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7000</v>
      </c>
      <c r="E3904" s="8">
        <v>7164</v>
      </c>
      <c r="F3904" t="s">
        <v>8218</v>
      </c>
      <c r="G3904" t="s">
        <v>8223</v>
      </c>
      <c r="H3904" t="s">
        <v>8245</v>
      </c>
      <c r="I3904">
        <v>1450328340</v>
      </c>
      <c r="J3904">
        <v>1447606884</v>
      </c>
      <c r="K3904" t="b">
        <v>1</v>
      </c>
      <c r="L3904">
        <v>37</v>
      </c>
      <c r="M3904" t="b">
        <v>1</v>
      </c>
      <c r="N3904" t="s">
        <v>8269</v>
      </c>
      <c r="O3904">
        <f>ROUND(E3904/D3904*100,0)</f>
        <v>102</v>
      </c>
      <c r="P3904">
        <f>IFERROR(ROUND(E3904/L3904,2),"N/A")</f>
        <v>193.62</v>
      </c>
      <c r="Q3904" s="10" t="s">
        <v>8315</v>
      </c>
      <c r="R3904" t="s">
        <v>8316</v>
      </c>
      <c r="S3904" s="15">
        <f t="shared" si="138"/>
        <v>42323.70930555556</v>
      </c>
      <c r="T3904">
        <f t="shared" si="139"/>
        <v>2015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7000</v>
      </c>
      <c r="E3905" s="8">
        <v>7365</v>
      </c>
      <c r="F3905" t="s">
        <v>8218</v>
      </c>
      <c r="G3905" t="s">
        <v>8223</v>
      </c>
      <c r="H3905" t="s">
        <v>8245</v>
      </c>
      <c r="I3905">
        <v>1420751861</v>
      </c>
      <c r="J3905">
        <v>1418159861</v>
      </c>
      <c r="K3905" t="b">
        <v>1</v>
      </c>
      <c r="L3905">
        <v>75</v>
      </c>
      <c r="M3905" t="b">
        <v>1</v>
      </c>
      <c r="N3905" t="s">
        <v>8269</v>
      </c>
      <c r="O3905">
        <f>ROUND(E3905/D3905*100,0)</f>
        <v>105</v>
      </c>
      <c r="P3905">
        <f>IFERROR(ROUND(E3905/L3905,2),"N/A")</f>
        <v>98.2</v>
      </c>
      <c r="Q3905" s="10" t="s">
        <v>8315</v>
      </c>
      <c r="R3905" t="s">
        <v>8316</v>
      </c>
      <c r="S3905" s="15">
        <f t="shared" si="138"/>
        <v>41982.887280092589</v>
      </c>
      <c r="T3905">
        <f t="shared" si="139"/>
        <v>2014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7000</v>
      </c>
      <c r="E3906" s="8">
        <v>189</v>
      </c>
      <c r="F3906" t="s">
        <v>8220</v>
      </c>
      <c r="G3906" t="s">
        <v>8223</v>
      </c>
      <c r="H3906" t="s">
        <v>8245</v>
      </c>
      <c r="I3906">
        <v>1412405940</v>
      </c>
      <c r="J3906">
        <v>1409721542</v>
      </c>
      <c r="K3906" t="b">
        <v>1</v>
      </c>
      <c r="L3906">
        <v>8</v>
      </c>
      <c r="M3906" t="b">
        <v>0</v>
      </c>
      <c r="N3906" t="s">
        <v>8269</v>
      </c>
      <c r="O3906">
        <f>ROUND(E3906/D3906*100,0)</f>
        <v>3</v>
      </c>
      <c r="P3906">
        <f>IFERROR(ROUND(E3906/L3906,2),"N/A")</f>
        <v>23.63</v>
      </c>
      <c r="Q3906" s="10" t="s">
        <v>8315</v>
      </c>
      <c r="R3906" t="s">
        <v>8316</v>
      </c>
      <c r="S3906" s="15">
        <f t="shared" si="138"/>
        <v>41885.221550925926</v>
      </c>
      <c r="T3906">
        <f t="shared" si="139"/>
        <v>2014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7000</v>
      </c>
      <c r="E3907" s="8">
        <v>1102</v>
      </c>
      <c r="F3907" t="s">
        <v>8220</v>
      </c>
      <c r="G3907" t="s">
        <v>8223</v>
      </c>
      <c r="H3907" t="s">
        <v>8245</v>
      </c>
      <c r="I3907">
        <v>1468716180</v>
      </c>
      <c r="J3907">
        <v>1466205262</v>
      </c>
      <c r="K3907" t="b">
        <v>0</v>
      </c>
      <c r="L3907">
        <v>12</v>
      </c>
      <c r="M3907" t="b">
        <v>0</v>
      </c>
      <c r="N3907" t="s">
        <v>8269</v>
      </c>
      <c r="O3907">
        <f>ROUND(E3907/D3907*100,0)</f>
        <v>16</v>
      </c>
      <c r="P3907">
        <f>IFERROR(ROUND(E3907/L3907,2),"N/A")</f>
        <v>91.83</v>
      </c>
      <c r="Q3907" s="10" t="s">
        <v>8315</v>
      </c>
      <c r="R3907" t="s">
        <v>8316</v>
      </c>
      <c r="S3907" s="15">
        <f t="shared" ref="S3907:S3970" si="140">(((J3907/60)/60)/24)+DATE(1970,1,1)</f>
        <v>42538.968310185184</v>
      </c>
      <c r="T3907">
        <f t="shared" ref="T3907:T3970" si="141">YEAR(S3907)</f>
        <v>2016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7000</v>
      </c>
      <c r="E3908" s="8">
        <v>1156</v>
      </c>
      <c r="F3908" t="s">
        <v>8220</v>
      </c>
      <c r="G3908" t="s">
        <v>8223</v>
      </c>
      <c r="H3908" t="s">
        <v>8245</v>
      </c>
      <c r="I3908">
        <v>1409514709</v>
      </c>
      <c r="J3908">
        <v>1406058798</v>
      </c>
      <c r="K3908" t="b">
        <v>0</v>
      </c>
      <c r="L3908">
        <v>14</v>
      </c>
      <c r="M3908" t="b">
        <v>0</v>
      </c>
      <c r="N3908" t="s">
        <v>8269</v>
      </c>
      <c r="O3908">
        <f>ROUND(E3908/D3908*100,0)</f>
        <v>17</v>
      </c>
      <c r="P3908">
        <f>IFERROR(ROUND(E3908/L3908,2),"N/A")</f>
        <v>82.57</v>
      </c>
      <c r="Q3908" s="10" t="s">
        <v>8315</v>
      </c>
      <c r="R3908" t="s">
        <v>8316</v>
      </c>
      <c r="S3908" s="15">
        <f t="shared" si="140"/>
        <v>41842.828680555554</v>
      </c>
      <c r="T3908">
        <f t="shared" si="141"/>
        <v>2014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7000</v>
      </c>
      <c r="E3909" s="8">
        <v>1</v>
      </c>
      <c r="F3909" t="s">
        <v>8220</v>
      </c>
      <c r="G3909" t="s">
        <v>8223</v>
      </c>
      <c r="H3909" t="s">
        <v>8245</v>
      </c>
      <c r="I3909">
        <v>1437331463</v>
      </c>
      <c r="J3909">
        <v>1434739463</v>
      </c>
      <c r="K3909" t="b">
        <v>0</v>
      </c>
      <c r="L3909">
        <v>1</v>
      </c>
      <c r="M3909" t="b">
        <v>0</v>
      </c>
      <c r="N3909" t="s">
        <v>8269</v>
      </c>
      <c r="O3909">
        <f>ROUND(E3909/D3909*100,0)</f>
        <v>0</v>
      </c>
      <c r="P3909">
        <f>IFERROR(ROUND(E3909/L3909,2),"N/A")</f>
        <v>1</v>
      </c>
      <c r="Q3909" s="10" t="s">
        <v>8315</v>
      </c>
      <c r="R3909" t="s">
        <v>8316</v>
      </c>
      <c r="S3909" s="15">
        <f t="shared" si="140"/>
        <v>42174.780821759254</v>
      </c>
      <c r="T3909">
        <f t="shared" si="141"/>
        <v>2015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7000</v>
      </c>
      <c r="E3910" s="8">
        <v>0</v>
      </c>
      <c r="F3910" t="s">
        <v>8220</v>
      </c>
      <c r="G3910" t="s">
        <v>8223</v>
      </c>
      <c r="H3910" t="s">
        <v>8245</v>
      </c>
      <c r="I3910">
        <v>1458860363</v>
      </c>
      <c r="J3910">
        <v>1454975963</v>
      </c>
      <c r="K3910" t="b">
        <v>0</v>
      </c>
      <c r="L3910">
        <v>0</v>
      </c>
      <c r="M3910" t="b">
        <v>0</v>
      </c>
      <c r="N3910" t="s">
        <v>8269</v>
      </c>
      <c r="O3910">
        <f>ROUND(E3910/D3910*100,0)</f>
        <v>0</v>
      </c>
      <c r="P3910" t="str">
        <f>IFERROR(ROUND(E3910/L3910,2),"N/A")</f>
        <v>N/A</v>
      </c>
      <c r="Q3910" s="10" t="s">
        <v>8315</v>
      </c>
      <c r="R3910" t="s">
        <v>8316</v>
      </c>
      <c r="S3910" s="15">
        <f t="shared" si="140"/>
        <v>42408.999571759254</v>
      </c>
      <c r="T3910">
        <f t="shared" si="141"/>
        <v>2016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7200</v>
      </c>
      <c r="E3911" s="8">
        <v>1742</v>
      </c>
      <c r="F3911" t="s">
        <v>8220</v>
      </c>
      <c r="G3911" t="s">
        <v>8223</v>
      </c>
      <c r="H3911" t="s">
        <v>8245</v>
      </c>
      <c r="I3911">
        <v>1414348166</v>
      </c>
      <c r="J3911">
        <v>1412879366</v>
      </c>
      <c r="K3911" t="b">
        <v>0</v>
      </c>
      <c r="L3911">
        <v>38</v>
      </c>
      <c r="M3911" t="b">
        <v>0</v>
      </c>
      <c r="N3911" t="s">
        <v>8269</v>
      </c>
      <c r="O3911">
        <f>ROUND(E3911/D3911*100,0)</f>
        <v>24</v>
      </c>
      <c r="P3911">
        <f>IFERROR(ROUND(E3911/L3911,2),"N/A")</f>
        <v>45.84</v>
      </c>
      <c r="Q3911" s="10" t="s">
        <v>8315</v>
      </c>
      <c r="R3911" t="s">
        <v>8316</v>
      </c>
      <c r="S3911" s="15">
        <f t="shared" si="140"/>
        <v>41921.770439814813</v>
      </c>
      <c r="T3911">
        <f t="shared" si="141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7500</v>
      </c>
      <c r="E3912" s="8">
        <v>2366</v>
      </c>
      <c r="F3912" t="s">
        <v>8220</v>
      </c>
      <c r="G3912" t="s">
        <v>8223</v>
      </c>
      <c r="H3912" t="s">
        <v>8245</v>
      </c>
      <c r="I3912">
        <v>1433723033</v>
      </c>
      <c r="J3912">
        <v>1428539033</v>
      </c>
      <c r="K3912" t="b">
        <v>0</v>
      </c>
      <c r="L3912">
        <v>39</v>
      </c>
      <c r="M3912" t="b">
        <v>0</v>
      </c>
      <c r="N3912" t="s">
        <v>8269</v>
      </c>
      <c r="O3912">
        <f>ROUND(E3912/D3912*100,0)</f>
        <v>32</v>
      </c>
      <c r="P3912">
        <f>IFERROR(ROUND(E3912/L3912,2),"N/A")</f>
        <v>60.67</v>
      </c>
      <c r="Q3912" s="10" t="s">
        <v>8315</v>
      </c>
      <c r="R3912" t="s">
        <v>8316</v>
      </c>
      <c r="S3912" s="15">
        <f t="shared" si="140"/>
        <v>42103.016585648147</v>
      </c>
      <c r="T3912">
        <f t="shared" si="141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7500</v>
      </c>
      <c r="E3913" s="8">
        <v>316</v>
      </c>
      <c r="F3913" t="s">
        <v>8220</v>
      </c>
      <c r="G3913" t="s">
        <v>8223</v>
      </c>
      <c r="H3913" t="s">
        <v>8245</v>
      </c>
      <c r="I3913">
        <v>1446307053</v>
      </c>
      <c r="J3913">
        <v>1443715053</v>
      </c>
      <c r="K3913" t="b">
        <v>0</v>
      </c>
      <c r="L3913">
        <v>12</v>
      </c>
      <c r="M3913" t="b">
        <v>0</v>
      </c>
      <c r="N3913" t="s">
        <v>8269</v>
      </c>
      <c r="O3913">
        <f>ROUND(E3913/D3913*100,0)</f>
        <v>4</v>
      </c>
      <c r="P3913">
        <f>IFERROR(ROUND(E3913/L3913,2),"N/A")</f>
        <v>26.33</v>
      </c>
      <c r="Q3913" s="10" t="s">
        <v>8315</v>
      </c>
      <c r="R3913" t="s">
        <v>8316</v>
      </c>
      <c r="S3913" s="15">
        <f t="shared" si="140"/>
        <v>42278.664965277778</v>
      </c>
      <c r="T3913">
        <f t="shared" si="141"/>
        <v>2015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7500</v>
      </c>
      <c r="E3914" s="8">
        <v>8207</v>
      </c>
      <c r="F3914" t="s">
        <v>8218</v>
      </c>
      <c r="G3914" t="s">
        <v>8223</v>
      </c>
      <c r="H3914" t="s">
        <v>8245</v>
      </c>
      <c r="I3914">
        <v>1474649070</v>
      </c>
      <c r="J3914">
        <v>1469465070</v>
      </c>
      <c r="K3914" t="b">
        <v>0</v>
      </c>
      <c r="L3914">
        <v>54</v>
      </c>
      <c r="M3914" t="b">
        <v>1</v>
      </c>
      <c r="N3914" t="s">
        <v>8269</v>
      </c>
      <c r="O3914">
        <f>ROUND(E3914/D3914*100,0)</f>
        <v>109</v>
      </c>
      <c r="P3914">
        <f>IFERROR(ROUND(E3914/L3914,2),"N/A")</f>
        <v>151.97999999999999</v>
      </c>
      <c r="Q3914" s="10" t="s">
        <v>8315</v>
      </c>
      <c r="R3914" t="s">
        <v>8316</v>
      </c>
      <c r="S3914" s="15">
        <f t="shared" si="140"/>
        <v>42576.697569444441</v>
      </c>
      <c r="T3914">
        <f t="shared" si="141"/>
        <v>2016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7500</v>
      </c>
      <c r="E3915" s="8">
        <v>11530</v>
      </c>
      <c r="F3915" t="s">
        <v>8218</v>
      </c>
      <c r="G3915" t="s">
        <v>8223</v>
      </c>
      <c r="H3915" t="s">
        <v>8245</v>
      </c>
      <c r="I3915">
        <v>1433055540</v>
      </c>
      <c r="J3915">
        <v>1431230867</v>
      </c>
      <c r="K3915" t="b">
        <v>0</v>
      </c>
      <c r="L3915">
        <v>104</v>
      </c>
      <c r="M3915" t="b">
        <v>1</v>
      </c>
      <c r="N3915" t="s">
        <v>8269</v>
      </c>
      <c r="O3915">
        <f>ROUND(E3915/D3915*100,0)</f>
        <v>154</v>
      </c>
      <c r="P3915">
        <f>IFERROR(ROUND(E3915/L3915,2),"N/A")</f>
        <v>110.87</v>
      </c>
      <c r="Q3915" s="10" t="s">
        <v>8315</v>
      </c>
      <c r="R3915" t="s">
        <v>8316</v>
      </c>
      <c r="S3915" s="15">
        <f t="shared" si="140"/>
        <v>42134.172071759262</v>
      </c>
      <c r="T3915">
        <f t="shared" si="141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7500</v>
      </c>
      <c r="E3916" s="8">
        <v>1</v>
      </c>
      <c r="F3916" t="s">
        <v>8220</v>
      </c>
      <c r="G3916" t="s">
        <v>8223</v>
      </c>
      <c r="H3916" t="s">
        <v>8245</v>
      </c>
      <c r="I3916">
        <v>1473699540</v>
      </c>
      <c r="J3916">
        <v>1472451356</v>
      </c>
      <c r="K3916" t="b">
        <v>0</v>
      </c>
      <c r="L3916">
        <v>1</v>
      </c>
      <c r="M3916" t="b">
        <v>0</v>
      </c>
      <c r="N3916" t="s">
        <v>8269</v>
      </c>
      <c r="O3916">
        <f>ROUND(E3916/D3916*100,0)</f>
        <v>0</v>
      </c>
      <c r="P3916">
        <f>IFERROR(ROUND(E3916/L3916,2),"N/A")</f>
        <v>1</v>
      </c>
      <c r="Q3916" s="10" t="s">
        <v>8315</v>
      </c>
      <c r="R3916" t="s">
        <v>8316</v>
      </c>
      <c r="S3916" s="15">
        <f t="shared" si="140"/>
        <v>42611.261064814811</v>
      </c>
      <c r="T3916">
        <f t="shared" si="141"/>
        <v>2016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7500</v>
      </c>
      <c r="E3917" s="8">
        <v>45</v>
      </c>
      <c r="F3917" t="s">
        <v>8220</v>
      </c>
      <c r="G3917" t="s">
        <v>8223</v>
      </c>
      <c r="H3917" t="s">
        <v>8245</v>
      </c>
      <c r="I3917">
        <v>1406170740</v>
      </c>
      <c r="J3917">
        <v>1402506278</v>
      </c>
      <c r="K3917" t="b">
        <v>0</v>
      </c>
      <c r="L3917">
        <v>2</v>
      </c>
      <c r="M3917" t="b">
        <v>0</v>
      </c>
      <c r="N3917" t="s">
        <v>8269</v>
      </c>
      <c r="O3917">
        <f>ROUND(E3917/D3917*100,0)</f>
        <v>1</v>
      </c>
      <c r="P3917">
        <f>IFERROR(ROUND(E3917/L3917,2),"N/A")</f>
        <v>22.5</v>
      </c>
      <c r="Q3917" s="10" t="s">
        <v>8315</v>
      </c>
      <c r="R3917" t="s">
        <v>8316</v>
      </c>
      <c r="S3917" s="15">
        <f t="shared" si="140"/>
        <v>41801.711550925924</v>
      </c>
      <c r="T3917">
        <f t="shared" si="141"/>
        <v>2014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7750</v>
      </c>
      <c r="E3918" s="8">
        <v>7860</v>
      </c>
      <c r="F3918" t="s">
        <v>8218</v>
      </c>
      <c r="G3918" t="s">
        <v>8223</v>
      </c>
      <c r="H3918" t="s">
        <v>8245</v>
      </c>
      <c r="I3918">
        <v>1408464000</v>
      </c>
      <c r="J3918">
        <v>1406831445</v>
      </c>
      <c r="K3918" t="b">
        <v>0</v>
      </c>
      <c r="L3918">
        <v>26</v>
      </c>
      <c r="M3918" t="b">
        <v>1</v>
      </c>
      <c r="N3918" t="s">
        <v>8269</v>
      </c>
      <c r="O3918">
        <f>ROUND(E3918/D3918*100,0)</f>
        <v>101</v>
      </c>
      <c r="P3918">
        <f>IFERROR(ROUND(E3918/L3918,2),"N/A")</f>
        <v>302.31</v>
      </c>
      <c r="Q3918" s="10" t="s">
        <v>8315</v>
      </c>
      <c r="R3918" t="s">
        <v>8316</v>
      </c>
      <c r="S3918" s="15">
        <f t="shared" si="140"/>
        <v>41851.771354166667</v>
      </c>
      <c r="T3918">
        <f t="shared" si="141"/>
        <v>2014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8000</v>
      </c>
      <c r="E3919" s="8">
        <v>8211.61</v>
      </c>
      <c r="F3919" t="s">
        <v>8218</v>
      </c>
      <c r="G3919" t="s">
        <v>8224</v>
      </c>
      <c r="H3919" t="s">
        <v>8246</v>
      </c>
      <c r="I3919">
        <v>1404858840</v>
      </c>
      <c r="J3919">
        <v>1402266840</v>
      </c>
      <c r="K3919" t="b">
        <v>0</v>
      </c>
      <c r="L3919">
        <v>94</v>
      </c>
      <c r="M3919" t="b">
        <v>1</v>
      </c>
      <c r="N3919" t="s">
        <v>8269</v>
      </c>
      <c r="O3919">
        <f>ROUND(E3919/D3919*100,0)</f>
        <v>103</v>
      </c>
      <c r="P3919">
        <f>IFERROR(ROUND(E3919/L3919,2),"N/A")</f>
        <v>87.36</v>
      </c>
      <c r="Q3919" s="10" t="s">
        <v>8315</v>
      </c>
      <c r="R3919" t="s">
        <v>8316</v>
      </c>
      <c r="S3919" s="15">
        <f t="shared" si="140"/>
        <v>41798.94027777778</v>
      </c>
      <c r="T3919">
        <f t="shared" si="141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8000</v>
      </c>
      <c r="E3920" s="8">
        <v>0</v>
      </c>
      <c r="F3920" t="s">
        <v>8220</v>
      </c>
      <c r="G3920" t="s">
        <v>8223</v>
      </c>
      <c r="H3920" t="s">
        <v>8245</v>
      </c>
      <c r="I3920">
        <v>1432917394</v>
      </c>
      <c r="J3920">
        <v>1429029394</v>
      </c>
      <c r="K3920" t="b">
        <v>0</v>
      </c>
      <c r="L3920">
        <v>0</v>
      </c>
      <c r="M3920" t="b">
        <v>0</v>
      </c>
      <c r="N3920" t="s">
        <v>8269</v>
      </c>
      <c r="O3920">
        <f>ROUND(E3920/D3920*100,0)</f>
        <v>0</v>
      </c>
      <c r="P3920" t="str">
        <f>IFERROR(ROUND(E3920/L3920,2),"N/A")</f>
        <v>N/A</v>
      </c>
      <c r="Q3920" s="10" t="s">
        <v>8315</v>
      </c>
      <c r="R3920" t="s">
        <v>8316</v>
      </c>
      <c r="S3920" s="15">
        <f t="shared" si="140"/>
        <v>42108.692060185189</v>
      </c>
      <c r="T3920">
        <f t="shared" si="141"/>
        <v>2015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8000</v>
      </c>
      <c r="E3921" s="8">
        <v>311</v>
      </c>
      <c r="F3921" t="s">
        <v>8220</v>
      </c>
      <c r="G3921" t="s">
        <v>8223</v>
      </c>
      <c r="H3921" t="s">
        <v>8245</v>
      </c>
      <c r="I3921">
        <v>1409962211</v>
      </c>
      <c r="J3921">
        <v>1407370211</v>
      </c>
      <c r="K3921" t="b">
        <v>0</v>
      </c>
      <c r="L3921">
        <v>13</v>
      </c>
      <c r="M3921" t="b">
        <v>0</v>
      </c>
      <c r="N3921" t="s">
        <v>8269</v>
      </c>
      <c r="O3921">
        <f>ROUND(E3921/D3921*100,0)</f>
        <v>4</v>
      </c>
      <c r="P3921">
        <f>IFERROR(ROUND(E3921/L3921,2),"N/A")</f>
        <v>23.92</v>
      </c>
      <c r="Q3921" s="10" t="s">
        <v>8315</v>
      </c>
      <c r="R3921" t="s">
        <v>8316</v>
      </c>
      <c r="S3921" s="15">
        <f t="shared" si="140"/>
        <v>41858.007071759261</v>
      </c>
      <c r="T3921">
        <f t="shared" si="141"/>
        <v>2014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8000</v>
      </c>
      <c r="E3922" s="8">
        <v>8010</v>
      </c>
      <c r="F3922" t="s">
        <v>8218</v>
      </c>
      <c r="G3922" t="s">
        <v>8223</v>
      </c>
      <c r="H3922" t="s">
        <v>8245</v>
      </c>
      <c r="I3922">
        <v>1417057200</v>
      </c>
      <c r="J3922">
        <v>1414599886</v>
      </c>
      <c r="K3922" t="b">
        <v>0</v>
      </c>
      <c r="L3922">
        <v>113</v>
      </c>
      <c r="M3922" t="b">
        <v>1</v>
      </c>
      <c r="N3922" t="s">
        <v>8269</v>
      </c>
      <c r="O3922">
        <f>ROUND(E3922/D3922*100,0)</f>
        <v>100</v>
      </c>
      <c r="P3922">
        <f>IFERROR(ROUND(E3922/L3922,2),"N/A")</f>
        <v>70.88</v>
      </c>
      <c r="Q3922" s="10" t="s">
        <v>8315</v>
      </c>
      <c r="R3922" t="s">
        <v>8316</v>
      </c>
      <c r="S3922" s="15">
        <f t="shared" si="140"/>
        <v>41941.683865740742</v>
      </c>
      <c r="T3922">
        <f t="shared" si="141"/>
        <v>2014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8000</v>
      </c>
      <c r="E3923" s="8">
        <v>8241</v>
      </c>
      <c r="F3923" t="s">
        <v>8218</v>
      </c>
      <c r="G3923" t="s">
        <v>8223</v>
      </c>
      <c r="H3923" t="s">
        <v>8245</v>
      </c>
      <c r="I3923">
        <v>1386910740</v>
      </c>
      <c r="J3923">
        <v>1384364561</v>
      </c>
      <c r="K3923" t="b">
        <v>1</v>
      </c>
      <c r="L3923">
        <v>82</v>
      </c>
      <c r="M3923" t="b">
        <v>1</v>
      </c>
      <c r="N3923" t="s">
        <v>8269</v>
      </c>
      <c r="O3923">
        <f>ROUND(E3923/D3923*100,0)</f>
        <v>103</v>
      </c>
      <c r="P3923">
        <f>IFERROR(ROUND(E3923/L3923,2),"N/A")</f>
        <v>100.5</v>
      </c>
      <c r="Q3923" s="10" t="s">
        <v>8315</v>
      </c>
      <c r="R3923" t="s">
        <v>8316</v>
      </c>
      <c r="S3923" s="15">
        <f t="shared" si="140"/>
        <v>41591.737974537034</v>
      </c>
      <c r="T3923">
        <f t="shared" si="141"/>
        <v>2013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8000</v>
      </c>
      <c r="E3924" s="8">
        <v>8227</v>
      </c>
      <c r="F3924" t="s">
        <v>8218</v>
      </c>
      <c r="G3924" t="s">
        <v>8223</v>
      </c>
      <c r="H3924" t="s">
        <v>8245</v>
      </c>
      <c r="I3924">
        <v>1444348800</v>
      </c>
      <c r="J3924">
        <v>1442283562</v>
      </c>
      <c r="K3924" t="b">
        <v>1</v>
      </c>
      <c r="L3924">
        <v>71</v>
      </c>
      <c r="M3924" t="b">
        <v>1</v>
      </c>
      <c r="N3924" t="s">
        <v>8269</v>
      </c>
      <c r="O3924">
        <f>ROUND(E3924/D3924*100,0)</f>
        <v>103</v>
      </c>
      <c r="P3924">
        <f>IFERROR(ROUND(E3924/L3924,2),"N/A")</f>
        <v>115.87</v>
      </c>
      <c r="Q3924" s="10" t="s">
        <v>8315</v>
      </c>
      <c r="R3924" t="s">
        <v>8316</v>
      </c>
      <c r="S3924" s="15">
        <f t="shared" si="140"/>
        <v>42262.096782407403</v>
      </c>
      <c r="T3924">
        <f t="shared" si="141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8000</v>
      </c>
      <c r="E3925" s="8">
        <v>8120</v>
      </c>
      <c r="F3925" t="s">
        <v>8218</v>
      </c>
      <c r="G3925" t="s">
        <v>8224</v>
      </c>
      <c r="H3925" t="s">
        <v>8246</v>
      </c>
      <c r="I3925">
        <v>1434452400</v>
      </c>
      <c r="J3925">
        <v>1431509397</v>
      </c>
      <c r="K3925" t="b">
        <v>1</v>
      </c>
      <c r="L3925">
        <v>70</v>
      </c>
      <c r="M3925" t="b">
        <v>1</v>
      </c>
      <c r="N3925" t="s">
        <v>8269</v>
      </c>
      <c r="O3925">
        <f>ROUND(E3925/D3925*100,0)</f>
        <v>102</v>
      </c>
      <c r="P3925">
        <f>IFERROR(ROUND(E3925/L3925,2),"N/A")</f>
        <v>116</v>
      </c>
      <c r="Q3925" s="10" t="s">
        <v>8315</v>
      </c>
      <c r="R3925" t="s">
        <v>8316</v>
      </c>
      <c r="S3925" s="15">
        <f t="shared" si="140"/>
        <v>42137.395798611105</v>
      </c>
      <c r="T3925">
        <f t="shared" si="141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8000</v>
      </c>
      <c r="E3926" s="8">
        <v>8110</v>
      </c>
      <c r="F3926" t="s">
        <v>8218</v>
      </c>
      <c r="G3926" t="s">
        <v>8223</v>
      </c>
      <c r="H3926" t="s">
        <v>8245</v>
      </c>
      <c r="I3926">
        <v>1425830905</v>
      </c>
      <c r="J3926">
        <v>1423242505</v>
      </c>
      <c r="K3926" t="b">
        <v>0</v>
      </c>
      <c r="L3926">
        <v>57</v>
      </c>
      <c r="M3926" t="b">
        <v>1</v>
      </c>
      <c r="N3926" t="s">
        <v>8269</v>
      </c>
      <c r="O3926">
        <f>ROUND(E3926/D3926*100,0)</f>
        <v>101</v>
      </c>
      <c r="P3926">
        <f>IFERROR(ROUND(E3926/L3926,2),"N/A")</f>
        <v>142.28</v>
      </c>
      <c r="Q3926" s="10" t="s">
        <v>8315</v>
      </c>
      <c r="R3926" t="s">
        <v>8316</v>
      </c>
      <c r="S3926" s="15">
        <f t="shared" si="140"/>
        <v>42041.714178240742</v>
      </c>
      <c r="T3926">
        <f t="shared" si="141"/>
        <v>2015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8000</v>
      </c>
      <c r="E3927" s="8">
        <v>8348</v>
      </c>
      <c r="F3927" t="s">
        <v>8218</v>
      </c>
      <c r="G3927" t="s">
        <v>8223</v>
      </c>
      <c r="H3927" t="s">
        <v>8245</v>
      </c>
      <c r="I3927">
        <v>1469721518</v>
      </c>
      <c r="J3927">
        <v>1467129518</v>
      </c>
      <c r="K3927" t="b">
        <v>0</v>
      </c>
      <c r="L3927">
        <v>47</v>
      </c>
      <c r="M3927" t="b">
        <v>1</v>
      </c>
      <c r="N3927" t="s">
        <v>8269</v>
      </c>
      <c r="O3927">
        <f>ROUND(E3927/D3927*100,0)</f>
        <v>104</v>
      </c>
      <c r="P3927">
        <f>IFERROR(ROUND(E3927/L3927,2),"N/A")</f>
        <v>177.62</v>
      </c>
      <c r="Q3927" s="10" t="s">
        <v>8315</v>
      </c>
      <c r="R3927" t="s">
        <v>8316</v>
      </c>
      <c r="S3927" s="15">
        <f t="shared" si="140"/>
        <v>42549.665717592594</v>
      </c>
      <c r="T3927">
        <f t="shared" si="141"/>
        <v>2016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8000</v>
      </c>
      <c r="E3928" s="8">
        <v>8001</v>
      </c>
      <c r="F3928" t="s">
        <v>8218</v>
      </c>
      <c r="G3928" t="s">
        <v>8223</v>
      </c>
      <c r="H3928" t="s">
        <v>8245</v>
      </c>
      <c r="I3928">
        <v>1429976994</v>
      </c>
      <c r="J3928">
        <v>1424796594</v>
      </c>
      <c r="K3928" t="b">
        <v>0</v>
      </c>
      <c r="L3928">
        <v>19</v>
      </c>
      <c r="M3928" t="b">
        <v>1</v>
      </c>
      <c r="N3928" t="s">
        <v>8269</v>
      </c>
      <c r="O3928">
        <f>ROUND(E3928/D3928*100,0)</f>
        <v>100</v>
      </c>
      <c r="P3928">
        <f>IFERROR(ROUND(E3928/L3928,2),"N/A")</f>
        <v>421.11</v>
      </c>
      <c r="Q3928" s="10" t="s">
        <v>8315</v>
      </c>
      <c r="R3928" t="s">
        <v>8316</v>
      </c>
      <c r="S3928" s="15">
        <f t="shared" si="140"/>
        <v>42059.701319444444</v>
      </c>
      <c r="T3928">
        <f t="shared" si="141"/>
        <v>2015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8000</v>
      </c>
      <c r="E3929" s="8">
        <v>8084</v>
      </c>
      <c r="F3929" t="s">
        <v>8218</v>
      </c>
      <c r="G3929" t="s">
        <v>8224</v>
      </c>
      <c r="H3929" t="s">
        <v>8246</v>
      </c>
      <c r="I3929">
        <v>1426870560</v>
      </c>
      <c r="J3929">
        <v>1424280899</v>
      </c>
      <c r="K3929" t="b">
        <v>0</v>
      </c>
      <c r="L3929">
        <v>77</v>
      </c>
      <c r="M3929" t="b">
        <v>1</v>
      </c>
      <c r="N3929" t="s">
        <v>8269</v>
      </c>
      <c r="O3929">
        <f>ROUND(E3929/D3929*100,0)</f>
        <v>101</v>
      </c>
      <c r="P3929">
        <f>IFERROR(ROUND(E3929/L3929,2),"N/A")</f>
        <v>104.99</v>
      </c>
      <c r="Q3929" s="10" t="s">
        <v>8315</v>
      </c>
      <c r="R3929" t="s">
        <v>8316</v>
      </c>
      <c r="S3929" s="15">
        <f t="shared" si="140"/>
        <v>42053.732627314821</v>
      </c>
      <c r="T3929">
        <f t="shared" si="141"/>
        <v>2015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8000</v>
      </c>
      <c r="E3930" s="8">
        <v>8114</v>
      </c>
      <c r="F3930" t="s">
        <v>8218</v>
      </c>
      <c r="G3930" t="s">
        <v>8228</v>
      </c>
      <c r="H3930" t="s">
        <v>8250</v>
      </c>
      <c r="I3930">
        <v>1427775414</v>
      </c>
      <c r="J3930">
        <v>1425187014</v>
      </c>
      <c r="K3930" t="b">
        <v>0</v>
      </c>
      <c r="L3930">
        <v>40</v>
      </c>
      <c r="M3930" t="b">
        <v>1</v>
      </c>
      <c r="N3930" t="s">
        <v>8269</v>
      </c>
      <c r="O3930">
        <f>ROUND(E3930/D3930*100,0)</f>
        <v>101</v>
      </c>
      <c r="P3930">
        <f>IFERROR(ROUND(E3930/L3930,2),"N/A")</f>
        <v>202.85</v>
      </c>
      <c r="Q3930" s="10" t="s">
        <v>8315</v>
      </c>
      <c r="R3930" t="s">
        <v>8316</v>
      </c>
      <c r="S3930" s="15">
        <f t="shared" si="140"/>
        <v>42064.220069444447</v>
      </c>
      <c r="T3930">
        <f t="shared" si="141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8000</v>
      </c>
      <c r="E3931" s="8">
        <v>118</v>
      </c>
      <c r="F3931" t="s">
        <v>8220</v>
      </c>
      <c r="G3931" t="s">
        <v>8223</v>
      </c>
      <c r="H3931" t="s">
        <v>8245</v>
      </c>
      <c r="I3931">
        <v>1420413960</v>
      </c>
      <c r="J3931">
        <v>1417651630</v>
      </c>
      <c r="K3931" t="b">
        <v>0</v>
      </c>
      <c r="L3931">
        <v>9</v>
      </c>
      <c r="M3931" t="b">
        <v>0</v>
      </c>
      <c r="N3931" t="s">
        <v>8269</v>
      </c>
      <c r="O3931">
        <f>ROUND(E3931/D3931*100,0)</f>
        <v>1</v>
      </c>
      <c r="P3931">
        <f>IFERROR(ROUND(E3931/L3931,2),"N/A")</f>
        <v>13.11</v>
      </c>
      <c r="Q3931" s="10" t="s">
        <v>8315</v>
      </c>
      <c r="R3931" t="s">
        <v>8316</v>
      </c>
      <c r="S3931" s="15">
        <f t="shared" si="140"/>
        <v>41977.004976851851</v>
      </c>
      <c r="T3931">
        <f t="shared" si="141"/>
        <v>2014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8000</v>
      </c>
      <c r="E3932" s="8">
        <v>2993</v>
      </c>
      <c r="F3932" t="s">
        <v>8220</v>
      </c>
      <c r="G3932" t="s">
        <v>8223</v>
      </c>
      <c r="H3932" t="s">
        <v>8245</v>
      </c>
      <c r="I3932">
        <v>1417033777</v>
      </c>
      <c r="J3932">
        <v>1414438177</v>
      </c>
      <c r="K3932" t="b">
        <v>0</v>
      </c>
      <c r="L3932">
        <v>36</v>
      </c>
      <c r="M3932" t="b">
        <v>0</v>
      </c>
      <c r="N3932" t="s">
        <v>8269</v>
      </c>
      <c r="O3932">
        <f>ROUND(E3932/D3932*100,0)</f>
        <v>37</v>
      </c>
      <c r="P3932">
        <f>IFERROR(ROUND(E3932/L3932,2),"N/A")</f>
        <v>83.14</v>
      </c>
      <c r="Q3932" s="10" t="s">
        <v>8315</v>
      </c>
      <c r="R3932" t="s">
        <v>8316</v>
      </c>
      <c r="S3932" s="15">
        <f t="shared" si="140"/>
        <v>41939.8122337963</v>
      </c>
      <c r="T3932">
        <f t="shared" si="141"/>
        <v>2014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t="str">
        <f>IFERROR(ROUND(E3933/L3933,2),"N/A")</f>
        <v>N/A</v>
      </c>
      <c r="Q3933" s="10" t="s">
        <v>8315</v>
      </c>
      <c r="R3933" t="s">
        <v>8316</v>
      </c>
      <c r="S3933" s="15">
        <f t="shared" si="140"/>
        <v>42228.151701388888</v>
      </c>
      <c r="T3933">
        <f t="shared" si="141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8000</v>
      </c>
      <c r="E3934" s="8">
        <v>10</v>
      </c>
      <c r="F3934" t="s">
        <v>8220</v>
      </c>
      <c r="G3934" t="s">
        <v>8223</v>
      </c>
      <c r="H3934" t="s">
        <v>8245</v>
      </c>
      <c r="I3934">
        <v>1462631358</v>
      </c>
      <c r="J3934">
        <v>1457450958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IFERROR(ROUND(E3934/L3934,2),"N/A")</f>
        <v>10</v>
      </c>
      <c r="Q3934" s="10" t="s">
        <v>8315</v>
      </c>
      <c r="R3934" t="s">
        <v>8316</v>
      </c>
      <c r="S3934" s="15">
        <f t="shared" si="140"/>
        <v>42437.64534722222</v>
      </c>
      <c r="T3934">
        <f t="shared" si="141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8000</v>
      </c>
      <c r="E3935" s="8">
        <v>2500</v>
      </c>
      <c r="F3935" t="s">
        <v>8220</v>
      </c>
      <c r="G3935" t="s">
        <v>8223</v>
      </c>
      <c r="H3935" t="s">
        <v>8245</v>
      </c>
      <c r="I3935">
        <v>1437188400</v>
      </c>
      <c r="J3935">
        <v>1432100004</v>
      </c>
      <c r="K3935" t="b">
        <v>0</v>
      </c>
      <c r="L3935">
        <v>2</v>
      </c>
      <c r="M3935" t="b">
        <v>0</v>
      </c>
      <c r="N3935" t="s">
        <v>8269</v>
      </c>
      <c r="O3935">
        <f>ROUND(E3935/D3935*100,0)</f>
        <v>31</v>
      </c>
      <c r="P3935">
        <f>IFERROR(ROUND(E3935/L3935,2),"N/A")</f>
        <v>1250</v>
      </c>
      <c r="Q3935" s="10" t="s">
        <v>8315</v>
      </c>
      <c r="R3935" t="s">
        <v>8316</v>
      </c>
      <c r="S3935" s="15">
        <f t="shared" si="140"/>
        <v>42144.231527777782</v>
      </c>
      <c r="T3935">
        <f t="shared" si="141"/>
        <v>2015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8400</v>
      </c>
      <c r="E3936" s="8">
        <v>8685</v>
      </c>
      <c r="F3936" t="s">
        <v>8218</v>
      </c>
      <c r="G3936" t="s">
        <v>8226</v>
      </c>
      <c r="H3936" t="s">
        <v>8248</v>
      </c>
      <c r="I3936">
        <v>1481099176</v>
      </c>
      <c r="J3936">
        <v>1478507176</v>
      </c>
      <c r="K3936" t="b">
        <v>0</v>
      </c>
      <c r="L3936">
        <v>50</v>
      </c>
      <c r="M3936" t="b">
        <v>1</v>
      </c>
      <c r="N3936" t="s">
        <v>8269</v>
      </c>
      <c r="O3936">
        <f>ROUND(E3936/D3936*100,0)</f>
        <v>103</v>
      </c>
      <c r="P3936">
        <f>IFERROR(ROUND(E3936/L3936,2),"N/A")</f>
        <v>173.7</v>
      </c>
      <c r="Q3936" s="10" t="s">
        <v>8315</v>
      </c>
      <c r="R3936" t="s">
        <v>8316</v>
      </c>
      <c r="S3936" s="15">
        <f t="shared" si="140"/>
        <v>42681.35157407407</v>
      </c>
      <c r="T3936">
        <f t="shared" si="141"/>
        <v>2016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8500</v>
      </c>
      <c r="E3937" s="8">
        <v>9801</v>
      </c>
      <c r="F3937" t="s">
        <v>8218</v>
      </c>
      <c r="G3937" t="s">
        <v>8223</v>
      </c>
      <c r="H3937" t="s">
        <v>8245</v>
      </c>
      <c r="I3937">
        <v>1413269940</v>
      </c>
      <c r="J3937">
        <v>1410421670</v>
      </c>
      <c r="K3937" t="b">
        <v>1</v>
      </c>
      <c r="L3937">
        <v>167</v>
      </c>
      <c r="M3937" t="b">
        <v>1</v>
      </c>
      <c r="N3937" t="s">
        <v>8269</v>
      </c>
      <c r="O3937">
        <f>ROUND(E3937/D3937*100,0)</f>
        <v>115</v>
      </c>
      <c r="P3937">
        <f>IFERROR(ROUND(E3937/L3937,2),"N/A")</f>
        <v>58.69</v>
      </c>
      <c r="Q3937" s="10" t="s">
        <v>8315</v>
      </c>
      <c r="R3937" t="s">
        <v>8316</v>
      </c>
      <c r="S3937" s="15">
        <f t="shared" si="140"/>
        <v>41893.324884259258</v>
      </c>
      <c r="T3937">
        <f t="shared" si="141"/>
        <v>2014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8500</v>
      </c>
      <c r="E3938" s="8">
        <v>202</v>
      </c>
      <c r="F3938" t="s">
        <v>8220</v>
      </c>
      <c r="G3938" t="s">
        <v>8223</v>
      </c>
      <c r="H3938" t="s">
        <v>8245</v>
      </c>
      <c r="I3938">
        <v>1475918439</v>
      </c>
      <c r="J3938">
        <v>1473326439</v>
      </c>
      <c r="K3938" t="b">
        <v>0</v>
      </c>
      <c r="L3938">
        <v>1</v>
      </c>
      <c r="M3938" t="b">
        <v>0</v>
      </c>
      <c r="N3938" t="s">
        <v>8269</v>
      </c>
      <c r="O3938">
        <f>ROUND(E3938/D3938*100,0)</f>
        <v>2</v>
      </c>
      <c r="P3938">
        <f>IFERROR(ROUND(E3938/L3938,2),"N/A")</f>
        <v>202</v>
      </c>
      <c r="Q3938" s="10" t="s">
        <v>8315</v>
      </c>
      <c r="R3938" t="s">
        <v>8316</v>
      </c>
      <c r="S3938" s="15">
        <f t="shared" si="140"/>
        <v>42621.389340277776</v>
      </c>
      <c r="T3938">
        <f t="shared" si="141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8880</v>
      </c>
      <c r="E3939" s="8">
        <v>0</v>
      </c>
      <c r="F3939" t="s">
        <v>8220</v>
      </c>
      <c r="G3939" t="s">
        <v>8223</v>
      </c>
      <c r="H3939" t="s">
        <v>8245</v>
      </c>
      <c r="I3939">
        <v>1475294400</v>
      </c>
      <c r="J3939">
        <v>1472674285</v>
      </c>
      <c r="K3939" t="b">
        <v>0</v>
      </c>
      <c r="L3939">
        <v>0</v>
      </c>
      <c r="M3939" t="b">
        <v>0</v>
      </c>
      <c r="N3939" t="s">
        <v>8269</v>
      </c>
      <c r="O3939">
        <f>ROUND(E3939/D3939*100,0)</f>
        <v>0</v>
      </c>
      <c r="P3939" t="str">
        <f>IFERROR(ROUND(E3939/L3939,2),"N/A")</f>
        <v>N/A</v>
      </c>
      <c r="Q3939" s="10" t="s">
        <v>8315</v>
      </c>
      <c r="R3939" t="s">
        <v>8316</v>
      </c>
      <c r="S3939" s="15">
        <f t="shared" si="140"/>
        <v>42613.841261574074</v>
      </c>
      <c r="T3939">
        <f t="shared" si="141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9000</v>
      </c>
      <c r="E3940" s="8">
        <v>9124</v>
      </c>
      <c r="F3940" t="s">
        <v>8218</v>
      </c>
      <c r="G3940" t="s">
        <v>8243</v>
      </c>
      <c r="H3940" t="s">
        <v>8257</v>
      </c>
      <c r="I3940">
        <v>1481731140</v>
      </c>
      <c r="J3940">
        <v>1479866343</v>
      </c>
      <c r="K3940" t="b">
        <v>0</v>
      </c>
      <c r="L3940">
        <v>72</v>
      </c>
      <c r="M3940" t="b">
        <v>1</v>
      </c>
      <c r="N3940" t="s">
        <v>8269</v>
      </c>
      <c r="O3940">
        <f>ROUND(E3940/D3940*100,0)</f>
        <v>101</v>
      </c>
      <c r="P3940">
        <f>IFERROR(ROUND(E3940/L3940,2),"N/A")</f>
        <v>126.72</v>
      </c>
      <c r="Q3940" s="10" t="s">
        <v>8315</v>
      </c>
      <c r="R3940" t="s">
        <v>8316</v>
      </c>
      <c r="S3940" s="15">
        <f t="shared" si="140"/>
        <v>42697.082673611112</v>
      </c>
      <c r="T3940">
        <f t="shared" si="141"/>
        <v>2016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9000</v>
      </c>
      <c r="E3941" s="8">
        <v>0</v>
      </c>
      <c r="F3941" t="s">
        <v>8220</v>
      </c>
      <c r="G3941" t="s">
        <v>8223</v>
      </c>
      <c r="H3941" t="s">
        <v>8245</v>
      </c>
      <c r="I3941">
        <v>1457157269</v>
      </c>
      <c r="J3941">
        <v>1455861269</v>
      </c>
      <c r="K3941" t="b">
        <v>0</v>
      </c>
      <c r="L3941">
        <v>0</v>
      </c>
      <c r="M3941" t="b">
        <v>0</v>
      </c>
      <c r="N3941" t="s">
        <v>8269</v>
      </c>
      <c r="O3941">
        <f>ROUND(E3941/D3941*100,0)</f>
        <v>0</v>
      </c>
      <c r="P3941" t="str">
        <f>IFERROR(ROUND(E3941/L3941,2),"N/A")</f>
        <v>N/A</v>
      </c>
      <c r="Q3941" s="10" t="s">
        <v>8315</v>
      </c>
      <c r="R3941" t="s">
        <v>8316</v>
      </c>
      <c r="S3941" s="15">
        <f t="shared" si="140"/>
        <v>42419.246168981481</v>
      </c>
      <c r="T3941">
        <f t="shared" si="141"/>
        <v>2016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9500</v>
      </c>
      <c r="E3942" s="8">
        <v>9536</v>
      </c>
      <c r="F3942" t="s">
        <v>8218</v>
      </c>
      <c r="G3942" t="s">
        <v>8224</v>
      </c>
      <c r="H3942" t="s">
        <v>8246</v>
      </c>
      <c r="I3942">
        <v>1443826800</v>
      </c>
      <c r="J3942">
        <v>1441606869</v>
      </c>
      <c r="K3942" t="b">
        <v>0</v>
      </c>
      <c r="L3942">
        <v>97</v>
      </c>
      <c r="M3942" t="b">
        <v>1</v>
      </c>
      <c r="N3942" t="s">
        <v>8269</v>
      </c>
      <c r="O3942">
        <f>ROUND(E3942/D3942*100,0)</f>
        <v>100</v>
      </c>
      <c r="P3942">
        <f>IFERROR(ROUND(E3942/L3942,2),"N/A")</f>
        <v>98.31</v>
      </c>
      <c r="Q3942" s="10" t="s">
        <v>8315</v>
      </c>
      <c r="R3942" t="s">
        <v>8316</v>
      </c>
      <c r="S3942" s="15">
        <f t="shared" si="140"/>
        <v>42254.264687499999</v>
      </c>
      <c r="T3942">
        <f t="shared" si="141"/>
        <v>2015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9500</v>
      </c>
      <c r="E3943" s="8">
        <v>0</v>
      </c>
      <c r="F3943" t="s">
        <v>8220</v>
      </c>
      <c r="G3943" t="s">
        <v>8228</v>
      </c>
      <c r="H3943" t="s">
        <v>8250</v>
      </c>
      <c r="I3943">
        <v>1410669297</v>
      </c>
      <c r="J3943">
        <v>1405485297</v>
      </c>
      <c r="K3943" t="b">
        <v>0</v>
      </c>
      <c r="L3943">
        <v>0</v>
      </c>
      <c r="M3943" t="b">
        <v>0</v>
      </c>
      <c r="N3943" t="s">
        <v>8269</v>
      </c>
      <c r="O3943">
        <f>ROUND(E3943/D3943*100,0)</f>
        <v>0</v>
      </c>
      <c r="P3943" t="str">
        <f>IFERROR(ROUND(E3943/L3943,2),"N/A")</f>
        <v>N/A</v>
      </c>
      <c r="Q3943" s="10" t="s">
        <v>8315</v>
      </c>
      <c r="R3943" t="s">
        <v>8316</v>
      </c>
      <c r="S3943" s="15">
        <f t="shared" si="140"/>
        <v>41836.190937499996</v>
      </c>
      <c r="T3943">
        <f t="shared" si="141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9500</v>
      </c>
      <c r="E3944" s="8">
        <v>11335.7</v>
      </c>
      <c r="F3944" t="s">
        <v>8218</v>
      </c>
      <c r="G3944" t="s">
        <v>8223</v>
      </c>
      <c r="H3944" t="s">
        <v>8245</v>
      </c>
      <c r="I3944">
        <v>1403305200</v>
      </c>
      <c r="J3944">
        <v>1400512658</v>
      </c>
      <c r="K3944" t="b">
        <v>1</v>
      </c>
      <c r="L3944">
        <v>226</v>
      </c>
      <c r="M3944" t="b">
        <v>1</v>
      </c>
      <c r="N3944" t="s">
        <v>8269</v>
      </c>
      <c r="O3944">
        <f>ROUND(E3944/D3944*100,0)</f>
        <v>119</v>
      </c>
      <c r="P3944">
        <f>IFERROR(ROUND(E3944/L3944,2),"N/A")</f>
        <v>50.16</v>
      </c>
      <c r="Q3944" s="10" t="s">
        <v>8315</v>
      </c>
      <c r="R3944" t="s">
        <v>8316</v>
      </c>
      <c r="S3944" s="15">
        <f t="shared" si="140"/>
        <v>41778.637245370373</v>
      </c>
      <c r="T3944">
        <f t="shared" si="141"/>
        <v>2014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9500</v>
      </c>
      <c r="E3945" s="8">
        <v>9525</v>
      </c>
      <c r="F3945" t="s">
        <v>8218</v>
      </c>
      <c r="G3945" t="s">
        <v>8223</v>
      </c>
      <c r="H3945" t="s">
        <v>8245</v>
      </c>
      <c r="I3945">
        <v>1402974000</v>
      </c>
      <c r="J3945">
        <v>1400290255</v>
      </c>
      <c r="K3945" t="b">
        <v>0</v>
      </c>
      <c r="L3945">
        <v>71</v>
      </c>
      <c r="M3945" t="b">
        <v>1</v>
      </c>
      <c r="N3945" t="s">
        <v>8269</v>
      </c>
      <c r="O3945">
        <f>ROUND(E3945/D3945*100,0)</f>
        <v>100</v>
      </c>
      <c r="P3945">
        <f>IFERROR(ROUND(E3945/L3945,2),"N/A")</f>
        <v>134.15</v>
      </c>
      <c r="Q3945" s="10" t="s">
        <v>8315</v>
      </c>
      <c r="R3945" t="s">
        <v>8316</v>
      </c>
      <c r="S3945" s="15">
        <f t="shared" si="140"/>
        <v>41776.063136574077</v>
      </c>
      <c r="T3945">
        <f t="shared" si="141"/>
        <v>2014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9500</v>
      </c>
      <c r="E3946" s="8">
        <v>135</v>
      </c>
      <c r="F3946" t="s">
        <v>8220</v>
      </c>
      <c r="G3946" t="s">
        <v>8224</v>
      </c>
      <c r="H3946" t="s">
        <v>8246</v>
      </c>
      <c r="I3946">
        <v>1403886084</v>
      </c>
      <c r="J3946">
        <v>1401294084</v>
      </c>
      <c r="K3946" t="b">
        <v>0</v>
      </c>
      <c r="L3946">
        <v>9</v>
      </c>
      <c r="M3946" t="b">
        <v>0</v>
      </c>
      <c r="N3946" t="s">
        <v>8269</v>
      </c>
      <c r="O3946">
        <f>ROUND(E3946/D3946*100,0)</f>
        <v>1</v>
      </c>
      <c r="P3946">
        <f>IFERROR(ROUND(E3946/L3946,2),"N/A")</f>
        <v>15</v>
      </c>
      <c r="Q3946" s="10" t="s">
        <v>8315</v>
      </c>
      <c r="R3946" t="s">
        <v>8316</v>
      </c>
      <c r="S3946" s="15">
        <f t="shared" si="140"/>
        <v>41787.681527777779</v>
      </c>
      <c r="T3946">
        <f t="shared" si="141"/>
        <v>2014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9600</v>
      </c>
      <c r="E3947" s="8">
        <v>264</v>
      </c>
      <c r="F3947" t="s">
        <v>8220</v>
      </c>
      <c r="G3947" t="s">
        <v>8223</v>
      </c>
      <c r="H3947" t="s">
        <v>8245</v>
      </c>
      <c r="I3947">
        <v>1465407219</v>
      </c>
      <c r="J3947">
        <v>1462815219</v>
      </c>
      <c r="K3947" t="b">
        <v>0</v>
      </c>
      <c r="L3947">
        <v>5</v>
      </c>
      <c r="M3947" t="b">
        <v>0</v>
      </c>
      <c r="N3947" t="s">
        <v>8269</v>
      </c>
      <c r="O3947">
        <f>ROUND(E3947/D3947*100,0)</f>
        <v>3</v>
      </c>
      <c r="P3947">
        <f>IFERROR(ROUND(E3947/L3947,2),"N/A")</f>
        <v>52.8</v>
      </c>
      <c r="Q3947" s="10" t="s">
        <v>8315</v>
      </c>
      <c r="R3947" t="s">
        <v>8316</v>
      </c>
      <c r="S3947" s="15">
        <f t="shared" si="140"/>
        <v>42499.731701388882</v>
      </c>
      <c r="T3947">
        <f t="shared" si="141"/>
        <v>2016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9600</v>
      </c>
      <c r="E3948" s="8">
        <v>0</v>
      </c>
      <c r="F3948" t="s">
        <v>8220</v>
      </c>
      <c r="G3948" t="s">
        <v>8223</v>
      </c>
      <c r="H3948" t="s">
        <v>8245</v>
      </c>
      <c r="I3948">
        <v>1468777786</v>
      </c>
      <c r="J3948">
        <v>1466185786</v>
      </c>
      <c r="K3948" t="b">
        <v>0</v>
      </c>
      <c r="L3948">
        <v>0</v>
      </c>
      <c r="M3948" t="b">
        <v>0</v>
      </c>
      <c r="N3948" t="s">
        <v>8269</v>
      </c>
      <c r="O3948">
        <f>ROUND(E3948/D3948*100,0)</f>
        <v>0</v>
      </c>
      <c r="P3948" t="str">
        <f>IFERROR(ROUND(E3948/L3948,2),"N/A")</f>
        <v>N/A</v>
      </c>
      <c r="Q3948" s="10" t="s">
        <v>8315</v>
      </c>
      <c r="R3948" t="s">
        <v>8316</v>
      </c>
      <c r="S3948" s="15">
        <f t="shared" si="140"/>
        <v>42538.742893518516</v>
      </c>
      <c r="T3948">
        <f t="shared" si="141"/>
        <v>2016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9800</v>
      </c>
      <c r="E3949" s="8">
        <v>4066</v>
      </c>
      <c r="F3949" t="s">
        <v>8220</v>
      </c>
      <c r="G3949" t="s">
        <v>8223</v>
      </c>
      <c r="H3949" t="s">
        <v>8245</v>
      </c>
      <c r="I3949">
        <v>1401778740</v>
      </c>
      <c r="J3949">
        <v>1399474134</v>
      </c>
      <c r="K3949" t="b">
        <v>1</v>
      </c>
      <c r="L3949">
        <v>50</v>
      </c>
      <c r="M3949" t="b">
        <v>0</v>
      </c>
      <c r="N3949" t="s">
        <v>8269</v>
      </c>
      <c r="O3949">
        <f>ROUND(E3949/D3949*100,0)</f>
        <v>41</v>
      </c>
      <c r="P3949">
        <f>IFERROR(ROUND(E3949/L3949,2),"N/A")</f>
        <v>81.319999999999993</v>
      </c>
      <c r="Q3949" s="10" t="s">
        <v>8315</v>
      </c>
      <c r="R3949" t="s">
        <v>8316</v>
      </c>
      <c r="S3949" s="15">
        <f t="shared" si="140"/>
        <v>41766.617291666669</v>
      </c>
      <c r="T3949">
        <f t="shared" si="141"/>
        <v>2014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10000</v>
      </c>
      <c r="E3950" s="8">
        <v>10085</v>
      </c>
      <c r="F3950" t="s">
        <v>8218</v>
      </c>
      <c r="G3950" t="s">
        <v>8223</v>
      </c>
      <c r="H3950" t="s">
        <v>8245</v>
      </c>
      <c r="I3950">
        <v>1487347500</v>
      </c>
      <c r="J3950">
        <v>1484715366</v>
      </c>
      <c r="K3950" t="b">
        <v>0</v>
      </c>
      <c r="L3950">
        <v>158</v>
      </c>
      <c r="M3950" t="b">
        <v>1</v>
      </c>
      <c r="N3950" t="s">
        <v>8269</v>
      </c>
      <c r="O3950">
        <f>ROUND(E3950/D3950*100,0)</f>
        <v>101</v>
      </c>
      <c r="P3950">
        <f>IFERROR(ROUND(E3950/L3950,2),"N/A")</f>
        <v>63.83</v>
      </c>
      <c r="Q3950" s="10" t="s">
        <v>8315</v>
      </c>
      <c r="R3950" t="s">
        <v>8316</v>
      </c>
      <c r="S3950" s="15">
        <f t="shared" si="140"/>
        <v>42753.205625000002</v>
      </c>
      <c r="T3950">
        <f t="shared" si="141"/>
        <v>2017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12325</v>
      </c>
      <c r="F3951" t="s">
        <v>8218</v>
      </c>
      <c r="G3951" t="s">
        <v>8223</v>
      </c>
      <c r="H3951" t="s">
        <v>8245</v>
      </c>
      <c r="I3951">
        <v>1463098208</v>
      </c>
      <c r="J3951">
        <v>1460506208</v>
      </c>
      <c r="K3951" t="b">
        <v>0</v>
      </c>
      <c r="L3951">
        <v>173</v>
      </c>
      <c r="M3951" t="b">
        <v>1</v>
      </c>
      <c r="N3951" t="s">
        <v>8269</v>
      </c>
      <c r="O3951">
        <f>ROUND(E3951/D3951*100,0)</f>
        <v>123</v>
      </c>
      <c r="P3951">
        <f>IFERROR(ROUND(E3951/L3951,2),"N/A")</f>
        <v>71.239999999999995</v>
      </c>
      <c r="Q3951" s="10" t="s">
        <v>8315</v>
      </c>
      <c r="R3951" t="s">
        <v>8316</v>
      </c>
      <c r="S3951" s="15">
        <f t="shared" si="140"/>
        <v>42473.007037037038</v>
      </c>
      <c r="T3951">
        <f t="shared" si="141"/>
        <v>2016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10000</v>
      </c>
      <c r="E3952" s="8">
        <v>11056.75</v>
      </c>
      <c r="F3952" t="s">
        <v>8218</v>
      </c>
      <c r="G3952" t="s">
        <v>8225</v>
      </c>
      <c r="H3952" t="s">
        <v>8247</v>
      </c>
      <c r="I3952">
        <v>1437473005</v>
      </c>
      <c r="J3952">
        <v>1434881005</v>
      </c>
      <c r="K3952" t="b">
        <v>0</v>
      </c>
      <c r="L3952">
        <v>73</v>
      </c>
      <c r="M3952" t="b">
        <v>1</v>
      </c>
      <c r="N3952" t="s">
        <v>8269</v>
      </c>
      <c r="O3952">
        <f>ROUND(E3952/D3952*100,0)</f>
        <v>111</v>
      </c>
      <c r="P3952">
        <f>IFERROR(ROUND(E3952/L3952,2),"N/A")</f>
        <v>151.46</v>
      </c>
      <c r="Q3952" s="10" t="s">
        <v>8315</v>
      </c>
      <c r="R3952" t="s">
        <v>8316</v>
      </c>
      <c r="S3952" s="15">
        <f t="shared" si="140"/>
        <v>42176.419039351851</v>
      </c>
      <c r="T3952">
        <f t="shared" si="141"/>
        <v>2015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10000</v>
      </c>
      <c r="E3953" s="8">
        <v>12795</v>
      </c>
      <c r="F3953" t="s">
        <v>8218</v>
      </c>
      <c r="G3953" t="s">
        <v>8223</v>
      </c>
      <c r="H3953" t="s">
        <v>8245</v>
      </c>
      <c r="I3953">
        <v>1437004800</v>
      </c>
      <c r="J3953">
        <v>1433295276</v>
      </c>
      <c r="K3953" t="b">
        <v>0</v>
      </c>
      <c r="L3953">
        <v>141</v>
      </c>
      <c r="M3953" t="b">
        <v>1</v>
      </c>
      <c r="N3953" t="s">
        <v>8269</v>
      </c>
      <c r="O3953">
        <f>ROUND(E3953/D3953*100,0)</f>
        <v>128</v>
      </c>
      <c r="P3953">
        <f>IFERROR(ROUND(E3953/L3953,2),"N/A")</f>
        <v>90.74</v>
      </c>
      <c r="Q3953" s="10" t="s">
        <v>8315</v>
      </c>
      <c r="R3953" t="s">
        <v>8316</v>
      </c>
      <c r="S3953" s="15">
        <f t="shared" si="140"/>
        <v>42158.065694444449</v>
      </c>
      <c r="T3953">
        <f t="shared" si="141"/>
        <v>2015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10000</v>
      </c>
      <c r="E3954" s="8">
        <v>10027</v>
      </c>
      <c r="F3954" t="s">
        <v>8218</v>
      </c>
      <c r="G3954" t="s">
        <v>8224</v>
      </c>
      <c r="H3954" t="s">
        <v>8246</v>
      </c>
      <c r="I3954">
        <v>1424692503</v>
      </c>
      <c r="J3954">
        <v>1422100503</v>
      </c>
      <c r="K3954" t="b">
        <v>0</v>
      </c>
      <c r="L3954">
        <v>108</v>
      </c>
      <c r="M3954" t="b">
        <v>1</v>
      </c>
      <c r="N3954" t="s">
        <v>8269</v>
      </c>
      <c r="O3954">
        <f>ROUND(E3954/D3954*100,0)</f>
        <v>100</v>
      </c>
      <c r="P3954">
        <f>IFERROR(ROUND(E3954/L3954,2),"N/A")</f>
        <v>92.84</v>
      </c>
      <c r="Q3954" s="10" t="s">
        <v>8315</v>
      </c>
      <c r="R3954" t="s">
        <v>8316</v>
      </c>
      <c r="S3954" s="15">
        <f t="shared" si="140"/>
        <v>42028.496562500004</v>
      </c>
      <c r="T3954">
        <f t="shared" si="141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10000</v>
      </c>
      <c r="E3955" s="8">
        <v>10603</v>
      </c>
      <c r="F3955" t="s">
        <v>8218</v>
      </c>
      <c r="G3955" t="s">
        <v>8223</v>
      </c>
      <c r="H3955" t="s">
        <v>8245</v>
      </c>
      <c r="I3955">
        <v>1443018086</v>
      </c>
      <c r="J3955">
        <v>1441290086</v>
      </c>
      <c r="K3955" t="b">
        <v>0</v>
      </c>
      <c r="L3955">
        <v>102</v>
      </c>
      <c r="M3955" t="b">
        <v>1</v>
      </c>
      <c r="N3955" t="s">
        <v>8269</v>
      </c>
      <c r="O3955">
        <f>ROUND(E3955/D3955*100,0)</f>
        <v>106</v>
      </c>
      <c r="P3955">
        <f>IFERROR(ROUND(E3955/L3955,2),"N/A")</f>
        <v>103.95</v>
      </c>
      <c r="Q3955" s="10" t="s">
        <v>8315</v>
      </c>
      <c r="R3955" t="s">
        <v>8316</v>
      </c>
      <c r="S3955" s="15">
        <f t="shared" si="140"/>
        <v>42250.598217592589</v>
      </c>
      <c r="T3955">
        <f t="shared" si="141"/>
        <v>2015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10000</v>
      </c>
      <c r="E3956" s="8">
        <v>467</v>
      </c>
      <c r="F3956" t="s">
        <v>8220</v>
      </c>
      <c r="G3956" t="s">
        <v>8223</v>
      </c>
      <c r="H3956" t="s">
        <v>8245</v>
      </c>
      <c r="I3956">
        <v>1419183813</v>
      </c>
      <c r="J3956">
        <v>1417455813</v>
      </c>
      <c r="K3956" t="b">
        <v>0</v>
      </c>
      <c r="L3956">
        <v>13</v>
      </c>
      <c r="M3956" t="b">
        <v>0</v>
      </c>
      <c r="N3956" t="s">
        <v>8269</v>
      </c>
      <c r="O3956">
        <f>ROUND(E3956/D3956*100,0)</f>
        <v>5</v>
      </c>
      <c r="P3956">
        <f>IFERROR(ROUND(E3956/L3956,2),"N/A")</f>
        <v>35.92</v>
      </c>
      <c r="Q3956" s="10" t="s">
        <v>8315</v>
      </c>
      <c r="R3956" t="s">
        <v>8316</v>
      </c>
      <c r="S3956" s="15">
        <f t="shared" si="140"/>
        <v>41974.738576388889</v>
      </c>
      <c r="T3956">
        <f t="shared" si="141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10000</v>
      </c>
      <c r="E3957" s="8">
        <v>1908</v>
      </c>
      <c r="F3957" t="s">
        <v>8220</v>
      </c>
      <c r="G3957" t="s">
        <v>8223</v>
      </c>
      <c r="H3957" t="s">
        <v>8245</v>
      </c>
      <c r="I3957">
        <v>1454734740</v>
      </c>
      <c r="J3957">
        <v>1451684437</v>
      </c>
      <c r="K3957" t="b">
        <v>0</v>
      </c>
      <c r="L3957">
        <v>5</v>
      </c>
      <c r="M3957" t="b">
        <v>0</v>
      </c>
      <c r="N3957" t="s">
        <v>8269</v>
      </c>
      <c r="O3957">
        <f>ROUND(E3957/D3957*100,0)</f>
        <v>19</v>
      </c>
      <c r="P3957">
        <f>IFERROR(ROUND(E3957/L3957,2),"N/A")</f>
        <v>381.6</v>
      </c>
      <c r="Q3957" s="10" t="s">
        <v>8315</v>
      </c>
      <c r="R3957" t="s">
        <v>8316</v>
      </c>
      <c r="S3957" s="15">
        <f t="shared" si="140"/>
        <v>42370.90320601852</v>
      </c>
      <c r="T3957">
        <f t="shared" si="141"/>
        <v>2016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10000</v>
      </c>
      <c r="E3958" s="8">
        <v>273</v>
      </c>
      <c r="F3958" t="s">
        <v>8220</v>
      </c>
      <c r="G3958" t="s">
        <v>8223</v>
      </c>
      <c r="H3958" t="s">
        <v>8245</v>
      </c>
      <c r="I3958">
        <v>1460751128</v>
      </c>
      <c r="J3958">
        <v>1455570728</v>
      </c>
      <c r="K3958" t="b">
        <v>0</v>
      </c>
      <c r="L3958">
        <v>10</v>
      </c>
      <c r="M3958" t="b">
        <v>0</v>
      </c>
      <c r="N3958" t="s">
        <v>8269</v>
      </c>
      <c r="O3958">
        <f>ROUND(E3958/D3958*100,0)</f>
        <v>3</v>
      </c>
      <c r="P3958">
        <f>IFERROR(ROUND(E3958/L3958,2),"N/A")</f>
        <v>27.3</v>
      </c>
      <c r="Q3958" s="10" t="s">
        <v>8315</v>
      </c>
      <c r="R3958" t="s">
        <v>8316</v>
      </c>
      <c r="S3958" s="15">
        <f t="shared" si="140"/>
        <v>42415.883425925931</v>
      </c>
      <c r="T3958">
        <f t="shared" si="141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10000</v>
      </c>
      <c r="E3959" s="8">
        <v>0</v>
      </c>
      <c r="F3959" t="s">
        <v>8220</v>
      </c>
      <c r="G3959" t="s">
        <v>8223</v>
      </c>
      <c r="H3959" t="s">
        <v>8245</v>
      </c>
      <c r="I3959">
        <v>1469325158</v>
      </c>
      <c r="J3959">
        <v>1464141158</v>
      </c>
      <c r="K3959" t="b">
        <v>0</v>
      </c>
      <c r="L3959">
        <v>0</v>
      </c>
      <c r="M3959" t="b">
        <v>0</v>
      </c>
      <c r="N3959" t="s">
        <v>8269</v>
      </c>
      <c r="O3959">
        <f>ROUND(E3959/D3959*100,0)</f>
        <v>0</v>
      </c>
      <c r="P3959" t="str">
        <f>IFERROR(ROUND(E3959/L3959,2),"N/A")</f>
        <v>N/A</v>
      </c>
      <c r="Q3959" s="10" t="s">
        <v>8315</v>
      </c>
      <c r="R3959" t="s">
        <v>8316</v>
      </c>
      <c r="S3959" s="15">
        <f t="shared" si="140"/>
        <v>42515.078217592592</v>
      </c>
      <c r="T3959">
        <f t="shared" si="141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10000</v>
      </c>
      <c r="E3960" s="8">
        <v>2</v>
      </c>
      <c r="F3960" t="s">
        <v>8220</v>
      </c>
      <c r="G3960" t="s">
        <v>8223</v>
      </c>
      <c r="H3960" t="s">
        <v>8245</v>
      </c>
      <c r="I3960">
        <v>1410041339</v>
      </c>
      <c r="J3960">
        <v>1404857339</v>
      </c>
      <c r="K3960" t="b">
        <v>0</v>
      </c>
      <c r="L3960">
        <v>2</v>
      </c>
      <c r="M3960" t="b">
        <v>0</v>
      </c>
      <c r="N3960" t="s">
        <v>8269</v>
      </c>
      <c r="O3960">
        <f>ROUND(E3960/D3960*100,0)</f>
        <v>0</v>
      </c>
      <c r="P3960">
        <f>IFERROR(ROUND(E3960/L3960,2),"N/A")</f>
        <v>1</v>
      </c>
      <c r="Q3960" s="10" t="s">
        <v>8315</v>
      </c>
      <c r="R3960" t="s">
        <v>8316</v>
      </c>
      <c r="S3960" s="15">
        <f t="shared" si="140"/>
        <v>41828.922905092593</v>
      </c>
      <c r="T3960">
        <f t="shared" si="141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10000</v>
      </c>
      <c r="E3961" s="8">
        <v>10685</v>
      </c>
      <c r="F3961" t="s">
        <v>8218</v>
      </c>
      <c r="G3961" t="s">
        <v>8223</v>
      </c>
      <c r="H3961" t="s">
        <v>8245</v>
      </c>
      <c r="I3961">
        <v>1435835824</v>
      </c>
      <c r="J3961">
        <v>1433243824</v>
      </c>
      <c r="K3961" t="b">
        <v>0</v>
      </c>
      <c r="L3961">
        <v>98</v>
      </c>
      <c r="M3961" t="b">
        <v>1</v>
      </c>
      <c r="N3961" t="s">
        <v>8269</v>
      </c>
      <c r="O3961">
        <f>ROUND(E3961/D3961*100,0)</f>
        <v>107</v>
      </c>
      <c r="P3961">
        <f>IFERROR(ROUND(E3961/L3961,2),"N/A")</f>
        <v>109.03</v>
      </c>
      <c r="Q3961" s="10" t="s">
        <v>8315</v>
      </c>
      <c r="R3961" t="s">
        <v>8316</v>
      </c>
      <c r="S3961" s="15">
        <f t="shared" si="140"/>
        <v>42157.470185185186</v>
      </c>
      <c r="T3961">
        <f t="shared" si="141"/>
        <v>2015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10000</v>
      </c>
      <c r="E3962" s="8">
        <v>11363</v>
      </c>
      <c r="F3962" t="s">
        <v>8218</v>
      </c>
      <c r="G3962" t="s">
        <v>8223</v>
      </c>
      <c r="H3962" t="s">
        <v>8245</v>
      </c>
      <c r="I3962">
        <v>1442425412</v>
      </c>
      <c r="J3962">
        <v>1439833412</v>
      </c>
      <c r="K3962" t="b">
        <v>0</v>
      </c>
      <c r="L3962">
        <v>128</v>
      </c>
      <c r="M3962" t="b">
        <v>1</v>
      </c>
      <c r="N3962" t="s">
        <v>8269</v>
      </c>
      <c r="O3962">
        <f>ROUND(E3962/D3962*100,0)</f>
        <v>114</v>
      </c>
      <c r="P3962">
        <f>IFERROR(ROUND(E3962/L3962,2),"N/A")</f>
        <v>88.77</v>
      </c>
      <c r="Q3962" s="10" t="s">
        <v>8315</v>
      </c>
      <c r="R3962" t="s">
        <v>8316</v>
      </c>
      <c r="S3962" s="15">
        <f t="shared" si="140"/>
        <v>42233.738564814819</v>
      </c>
      <c r="T3962">
        <f t="shared" si="141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10000</v>
      </c>
      <c r="E3963" s="8">
        <v>375</v>
      </c>
      <c r="F3963" t="s">
        <v>8221</v>
      </c>
      <c r="G3963" t="s">
        <v>8223</v>
      </c>
      <c r="H3963" t="s">
        <v>8245</v>
      </c>
      <c r="I3963">
        <v>1492145940</v>
      </c>
      <c r="J3963">
        <v>1489504916</v>
      </c>
      <c r="K3963" t="b">
        <v>0</v>
      </c>
      <c r="L3963">
        <v>4</v>
      </c>
      <c r="M3963" t="b">
        <v>0</v>
      </c>
      <c r="N3963" t="s">
        <v>8269</v>
      </c>
      <c r="O3963">
        <f>ROUND(E3963/D3963*100,0)</f>
        <v>4</v>
      </c>
      <c r="P3963">
        <f>IFERROR(ROUND(E3963/L3963,2),"N/A")</f>
        <v>93.75</v>
      </c>
      <c r="Q3963" s="10" t="s">
        <v>8315</v>
      </c>
      <c r="R3963" t="s">
        <v>8316</v>
      </c>
      <c r="S3963" s="15">
        <f t="shared" si="140"/>
        <v>42808.640231481477</v>
      </c>
      <c r="T3963">
        <f t="shared" si="141"/>
        <v>2017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10000</v>
      </c>
      <c r="E3964" s="8">
        <v>96</v>
      </c>
      <c r="F3964" t="s">
        <v>8221</v>
      </c>
      <c r="G3964" t="s">
        <v>8229</v>
      </c>
      <c r="H3964" t="s">
        <v>8248</v>
      </c>
      <c r="I3964">
        <v>1491581703</v>
      </c>
      <c r="J3964">
        <v>1488993303</v>
      </c>
      <c r="K3964" t="b">
        <v>0</v>
      </c>
      <c r="L3964">
        <v>4</v>
      </c>
      <c r="M3964" t="b">
        <v>0</v>
      </c>
      <c r="N3964" t="s">
        <v>8269</v>
      </c>
      <c r="O3964">
        <f>ROUND(E3964/D3964*100,0)</f>
        <v>1</v>
      </c>
      <c r="P3964">
        <f>IFERROR(ROUND(E3964/L3964,2),"N/A")</f>
        <v>24</v>
      </c>
      <c r="Q3964" s="10" t="s">
        <v>8315</v>
      </c>
      <c r="R3964" t="s">
        <v>8316</v>
      </c>
      <c r="S3964" s="15">
        <f t="shared" si="140"/>
        <v>42802.718784722223</v>
      </c>
      <c r="T3964">
        <f t="shared" si="141"/>
        <v>2017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7540</v>
      </c>
      <c r="F3965" t="s">
        <v>8221</v>
      </c>
      <c r="G3965" t="s">
        <v>8223</v>
      </c>
      <c r="H3965" t="s">
        <v>8245</v>
      </c>
      <c r="I3965">
        <v>1489903200</v>
      </c>
      <c r="J3965">
        <v>1488459307</v>
      </c>
      <c r="K3965" t="b">
        <v>0</v>
      </c>
      <c r="L3965">
        <v>30</v>
      </c>
      <c r="M3965" t="b">
        <v>0</v>
      </c>
      <c r="N3965" t="s">
        <v>8269</v>
      </c>
      <c r="O3965">
        <f>ROUND(E3965/D3965*100,0)</f>
        <v>75</v>
      </c>
      <c r="P3965">
        <f>IFERROR(ROUND(E3965/L3965,2),"N/A")</f>
        <v>251.33</v>
      </c>
      <c r="Q3965" s="10" t="s">
        <v>8315</v>
      </c>
      <c r="R3965" t="s">
        <v>8316</v>
      </c>
      <c r="S3965" s="15">
        <f t="shared" si="140"/>
        <v>42796.538275462968</v>
      </c>
      <c r="T3965">
        <f t="shared" si="141"/>
        <v>2017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10000</v>
      </c>
      <c r="E3966" s="8">
        <v>10300</v>
      </c>
      <c r="F3966" t="s">
        <v>8218</v>
      </c>
      <c r="G3966" t="s">
        <v>8223</v>
      </c>
      <c r="H3966" t="s">
        <v>8245</v>
      </c>
      <c r="I3966">
        <v>1411765492</v>
      </c>
      <c r="J3966">
        <v>1409173492</v>
      </c>
      <c r="K3966" t="b">
        <v>1</v>
      </c>
      <c r="L3966">
        <v>74</v>
      </c>
      <c r="M3966" t="b">
        <v>1</v>
      </c>
      <c r="N3966" t="s">
        <v>8269</v>
      </c>
      <c r="O3966">
        <f>ROUND(E3966/D3966*100,0)</f>
        <v>103</v>
      </c>
      <c r="P3966">
        <f>IFERROR(ROUND(E3966/L3966,2),"N/A")</f>
        <v>139.19</v>
      </c>
      <c r="Q3966" s="10" t="s">
        <v>8315</v>
      </c>
      <c r="R3966" t="s">
        <v>8316</v>
      </c>
      <c r="S3966" s="15">
        <f t="shared" si="140"/>
        <v>41878.878379629627</v>
      </c>
      <c r="T3966">
        <f t="shared" si="141"/>
        <v>2014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10000</v>
      </c>
      <c r="E3967" s="8">
        <v>12730.42</v>
      </c>
      <c r="F3967" t="s">
        <v>8218</v>
      </c>
      <c r="G3967" t="s">
        <v>8223</v>
      </c>
      <c r="H3967" t="s">
        <v>8245</v>
      </c>
      <c r="I3967">
        <v>1411150092</v>
      </c>
      <c r="J3967">
        <v>1408558092</v>
      </c>
      <c r="K3967" t="b">
        <v>1</v>
      </c>
      <c r="L3967">
        <v>183</v>
      </c>
      <c r="M3967" t="b">
        <v>1</v>
      </c>
      <c r="N3967" t="s">
        <v>8269</v>
      </c>
      <c r="O3967">
        <f>ROUND(E3967/D3967*100,0)</f>
        <v>127</v>
      </c>
      <c r="P3967">
        <f>IFERROR(ROUND(E3967/L3967,2),"N/A")</f>
        <v>69.569999999999993</v>
      </c>
      <c r="Q3967" s="10" t="s">
        <v>8315</v>
      </c>
      <c r="R3967" t="s">
        <v>8316</v>
      </c>
      <c r="S3967" s="15">
        <f t="shared" si="140"/>
        <v>41871.755694444444</v>
      </c>
      <c r="T3967">
        <f t="shared" si="141"/>
        <v>2014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10000</v>
      </c>
      <c r="E3968" s="8">
        <v>11122</v>
      </c>
      <c r="F3968" t="s">
        <v>8218</v>
      </c>
      <c r="G3968" t="s">
        <v>8223</v>
      </c>
      <c r="H3968" t="s">
        <v>8245</v>
      </c>
      <c r="I3968">
        <v>1442030340</v>
      </c>
      <c r="J3968">
        <v>1439551200</v>
      </c>
      <c r="K3968" t="b">
        <v>1</v>
      </c>
      <c r="L3968">
        <v>193</v>
      </c>
      <c r="M3968" t="b">
        <v>1</v>
      </c>
      <c r="N3968" t="s">
        <v>8269</v>
      </c>
      <c r="O3968">
        <f>ROUND(E3968/D3968*100,0)</f>
        <v>111</v>
      </c>
      <c r="P3968">
        <f>IFERROR(ROUND(E3968/L3968,2),"N/A")</f>
        <v>57.63</v>
      </c>
      <c r="Q3968" s="10" t="s">
        <v>8315</v>
      </c>
      <c r="R3968" t="s">
        <v>8316</v>
      </c>
      <c r="S3968" s="15">
        <f t="shared" si="140"/>
        <v>42230.472222222219</v>
      </c>
      <c r="T3968">
        <f t="shared" si="141"/>
        <v>2015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10000</v>
      </c>
      <c r="E3969" s="8">
        <v>12806</v>
      </c>
      <c r="F3969" t="s">
        <v>8218</v>
      </c>
      <c r="G3969" t="s">
        <v>8223</v>
      </c>
      <c r="H3969" t="s">
        <v>8245</v>
      </c>
      <c r="I3969">
        <v>1433995140</v>
      </c>
      <c r="J3969">
        <v>1432129577</v>
      </c>
      <c r="K3969" t="b">
        <v>1</v>
      </c>
      <c r="L3969">
        <v>176</v>
      </c>
      <c r="M3969" t="b">
        <v>1</v>
      </c>
      <c r="N3969" t="s">
        <v>8269</v>
      </c>
      <c r="O3969">
        <f>ROUND(E3969/D3969*100,0)</f>
        <v>128</v>
      </c>
      <c r="P3969">
        <f>IFERROR(ROUND(E3969/L3969,2),"N/A")</f>
        <v>72.760000000000005</v>
      </c>
      <c r="Q3969" s="10" t="s">
        <v>8315</v>
      </c>
      <c r="R3969" t="s">
        <v>8316</v>
      </c>
      <c r="S3969" s="15">
        <f t="shared" si="140"/>
        <v>42144.573807870373</v>
      </c>
      <c r="T3969">
        <f t="shared" si="141"/>
        <v>2015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10000</v>
      </c>
      <c r="E3970" s="8">
        <v>15443</v>
      </c>
      <c r="F3970" t="s">
        <v>8218</v>
      </c>
      <c r="G3970" t="s">
        <v>8223</v>
      </c>
      <c r="H3970" t="s">
        <v>8245</v>
      </c>
      <c r="I3970">
        <v>1446814809</v>
      </c>
      <c r="J3970">
        <v>1444219209</v>
      </c>
      <c r="K3970" t="b">
        <v>1</v>
      </c>
      <c r="L3970">
        <v>145</v>
      </c>
      <c r="M3970" t="b">
        <v>1</v>
      </c>
      <c r="N3970" t="s">
        <v>8269</v>
      </c>
      <c r="O3970">
        <f>ROUND(E3970/D3970*100,0)</f>
        <v>154</v>
      </c>
      <c r="P3970">
        <f>IFERROR(ROUND(E3970/L3970,2),"N/A")</f>
        <v>106.5</v>
      </c>
      <c r="Q3970" s="10" t="s">
        <v>8315</v>
      </c>
      <c r="R3970" t="s">
        <v>8316</v>
      </c>
      <c r="S3970" s="15">
        <f t="shared" si="140"/>
        <v>42284.500104166669</v>
      </c>
      <c r="T3970">
        <f t="shared" si="141"/>
        <v>2015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10000</v>
      </c>
      <c r="E3971" s="8">
        <v>10026.49</v>
      </c>
      <c r="F3971" t="s">
        <v>8218</v>
      </c>
      <c r="G3971" t="s">
        <v>8224</v>
      </c>
      <c r="H3971" t="s">
        <v>8246</v>
      </c>
      <c r="I3971">
        <v>1466463600</v>
      </c>
      <c r="J3971">
        <v>1463337315</v>
      </c>
      <c r="K3971" t="b">
        <v>0</v>
      </c>
      <c r="L3971">
        <v>207</v>
      </c>
      <c r="M3971" t="b">
        <v>1</v>
      </c>
      <c r="N3971" t="s">
        <v>8269</v>
      </c>
      <c r="O3971">
        <f>ROUND(E3971/D3971*100,0)</f>
        <v>100</v>
      </c>
      <c r="P3971">
        <f>IFERROR(ROUND(E3971/L3971,2),"N/A")</f>
        <v>48.44</v>
      </c>
      <c r="Q3971" s="10" t="s">
        <v>8315</v>
      </c>
      <c r="R3971" t="s">
        <v>8316</v>
      </c>
      <c r="S3971" s="15">
        <f t="shared" ref="S3971:S4034" si="142">(((J3971/60)/60)/24)+DATE(1970,1,1)</f>
        <v>42505.774479166663</v>
      </c>
      <c r="T3971">
        <f t="shared" ref="T3971:T4034" si="143">YEAR(S3971)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10000</v>
      </c>
      <c r="E3972" s="8">
        <v>10173</v>
      </c>
      <c r="F3972" t="s">
        <v>8218</v>
      </c>
      <c r="G3972" t="s">
        <v>8223</v>
      </c>
      <c r="H3972" t="s">
        <v>8245</v>
      </c>
      <c r="I3972">
        <v>1442102400</v>
      </c>
      <c r="J3972">
        <v>1440370768</v>
      </c>
      <c r="K3972" t="b">
        <v>0</v>
      </c>
      <c r="L3972">
        <v>72</v>
      </c>
      <c r="M3972" t="b">
        <v>1</v>
      </c>
      <c r="N3972" t="s">
        <v>8269</v>
      </c>
      <c r="O3972">
        <f>ROUND(E3972/D3972*100,0)</f>
        <v>102</v>
      </c>
      <c r="P3972">
        <f>IFERROR(ROUND(E3972/L3972,2),"N/A")</f>
        <v>141.29</v>
      </c>
      <c r="Q3972" s="10" t="s">
        <v>8315</v>
      </c>
      <c r="R3972" t="s">
        <v>8316</v>
      </c>
      <c r="S3972" s="15">
        <f t="shared" si="142"/>
        <v>42239.957962962959</v>
      </c>
      <c r="T3972">
        <f t="shared" si="143"/>
        <v>2015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10000</v>
      </c>
      <c r="E3973" s="8">
        <v>10299</v>
      </c>
      <c r="F3973" t="s">
        <v>8218</v>
      </c>
      <c r="G3973" t="s">
        <v>8223</v>
      </c>
      <c r="H3973" t="s">
        <v>8245</v>
      </c>
      <c r="I3973">
        <v>1416385679</v>
      </c>
      <c r="J3973">
        <v>1413790079</v>
      </c>
      <c r="K3973" t="b">
        <v>0</v>
      </c>
      <c r="L3973">
        <v>162</v>
      </c>
      <c r="M3973" t="b">
        <v>1</v>
      </c>
      <c r="N3973" t="s">
        <v>8269</v>
      </c>
      <c r="O3973">
        <f>ROUND(E3973/D3973*100,0)</f>
        <v>103</v>
      </c>
      <c r="P3973">
        <f>IFERROR(ROUND(E3973/L3973,2),"N/A")</f>
        <v>63.57</v>
      </c>
      <c r="Q3973" s="10" t="s">
        <v>8315</v>
      </c>
      <c r="R3973" t="s">
        <v>8316</v>
      </c>
      <c r="S3973" s="15">
        <f t="shared" si="142"/>
        <v>41932.311099537037</v>
      </c>
      <c r="T3973">
        <f t="shared" si="143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10000</v>
      </c>
      <c r="E3974" s="8">
        <v>11450</v>
      </c>
      <c r="F3974" t="s">
        <v>8218</v>
      </c>
      <c r="G3974" t="s">
        <v>8223</v>
      </c>
      <c r="H3974" t="s">
        <v>8245</v>
      </c>
      <c r="I3974">
        <v>1464960682</v>
      </c>
      <c r="J3974">
        <v>1462368682</v>
      </c>
      <c r="K3974" t="b">
        <v>0</v>
      </c>
      <c r="L3974">
        <v>62</v>
      </c>
      <c r="M3974" t="b">
        <v>1</v>
      </c>
      <c r="N3974" t="s">
        <v>8269</v>
      </c>
      <c r="O3974">
        <f>ROUND(E3974/D3974*100,0)</f>
        <v>115</v>
      </c>
      <c r="P3974">
        <f>IFERROR(ROUND(E3974/L3974,2),"N/A")</f>
        <v>184.68</v>
      </c>
      <c r="Q3974" s="10" t="s">
        <v>8315</v>
      </c>
      <c r="R3974" t="s">
        <v>8316</v>
      </c>
      <c r="S3974" s="15">
        <f t="shared" si="142"/>
        <v>42494.563449074078</v>
      </c>
      <c r="T3974">
        <f t="shared" si="143"/>
        <v>2016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10000</v>
      </c>
      <c r="E3975" s="8">
        <v>10041</v>
      </c>
      <c r="F3975" t="s">
        <v>8218</v>
      </c>
      <c r="G3975" t="s">
        <v>8223</v>
      </c>
      <c r="H3975" t="s">
        <v>8245</v>
      </c>
      <c r="I3975">
        <v>1409266414</v>
      </c>
      <c r="J3975">
        <v>1405378414</v>
      </c>
      <c r="K3975" t="b">
        <v>0</v>
      </c>
      <c r="L3975">
        <v>85</v>
      </c>
      <c r="M3975" t="b">
        <v>1</v>
      </c>
      <c r="N3975" t="s">
        <v>8269</v>
      </c>
      <c r="O3975">
        <f>ROUND(E3975/D3975*100,0)</f>
        <v>100</v>
      </c>
      <c r="P3975">
        <f>IFERROR(ROUND(E3975/L3975,2),"N/A")</f>
        <v>118.13</v>
      </c>
      <c r="Q3975" s="10" t="s">
        <v>8315</v>
      </c>
      <c r="R3975" t="s">
        <v>8316</v>
      </c>
      <c r="S3975" s="15">
        <f t="shared" si="142"/>
        <v>41834.953865740739</v>
      </c>
      <c r="T3975">
        <f t="shared" si="143"/>
        <v>2014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10000</v>
      </c>
      <c r="E3976" s="8">
        <v>10031</v>
      </c>
      <c r="F3976" t="s">
        <v>8218</v>
      </c>
      <c r="G3976" t="s">
        <v>8223</v>
      </c>
      <c r="H3976" t="s">
        <v>8245</v>
      </c>
      <c r="I3976">
        <v>1405511376</v>
      </c>
      <c r="J3976">
        <v>1401623376</v>
      </c>
      <c r="K3976" t="b">
        <v>0</v>
      </c>
      <c r="L3976">
        <v>91</v>
      </c>
      <c r="M3976" t="b">
        <v>1</v>
      </c>
      <c r="N3976" t="s">
        <v>8269</v>
      </c>
      <c r="O3976">
        <f>ROUND(E3976/D3976*100,0)</f>
        <v>100</v>
      </c>
      <c r="P3976">
        <f>IFERROR(ROUND(E3976/L3976,2),"N/A")</f>
        <v>110.23</v>
      </c>
      <c r="Q3976" s="10" t="s">
        <v>8315</v>
      </c>
      <c r="R3976" t="s">
        <v>8316</v>
      </c>
      <c r="S3976" s="15">
        <f t="shared" si="142"/>
        <v>41791.492777777778</v>
      </c>
      <c r="T3976">
        <f t="shared" si="143"/>
        <v>2014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10000</v>
      </c>
      <c r="E3977" s="8">
        <v>10115</v>
      </c>
      <c r="F3977" t="s">
        <v>8218</v>
      </c>
      <c r="G3977" t="s">
        <v>8223</v>
      </c>
      <c r="H3977" t="s">
        <v>8245</v>
      </c>
      <c r="I3977">
        <v>1425495563</v>
      </c>
      <c r="J3977">
        <v>1422903563</v>
      </c>
      <c r="K3977" t="b">
        <v>0</v>
      </c>
      <c r="L3977">
        <v>98</v>
      </c>
      <c r="M3977" t="b">
        <v>1</v>
      </c>
      <c r="N3977" t="s">
        <v>8269</v>
      </c>
      <c r="O3977">
        <f>ROUND(E3977/D3977*100,0)</f>
        <v>101</v>
      </c>
      <c r="P3977">
        <f>IFERROR(ROUND(E3977/L3977,2),"N/A")</f>
        <v>103.21</v>
      </c>
      <c r="Q3977" s="10" t="s">
        <v>8315</v>
      </c>
      <c r="R3977" t="s">
        <v>8316</v>
      </c>
      <c r="S3977" s="15">
        <f t="shared" si="142"/>
        <v>42037.791238425925</v>
      </c>
      <c r="T3977">
        <f t="shared" si="143"/>
        <v>2015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10000</v>
      </c>
      <c r="E3978" s="8">
        <v>10555</v>
      </c>
      <c r="F3978" t="s">
        <v>8218</v>
      </c>
      <c r="G3978" t="s">
        <v>8223</v>
      </c>
      <c r="H3978" t="s">
        <v>8245</v>
      </c>
      <c r="I3978">
        <v>1404983269</v>
      </c>
      <c r="J3978">
        <v>1402391269</v>
      </c>
      <c r="K3978" t="b">
        <v>0</v>
      </c>
      <c r="L3978">
        <v>168</v>
      </c>
      <c r="M3978" t="b">
        <v>1</v>
      </c>
      <c r="N3978" t="s">
        <v>8269</v>
      </c>
      <c r="O3978">
        <f>ROUND(E3978/D3978*100,0)</f>
        <v>106</v>
      </c>
      <c r="P3978">
        <f>IFERROR(ROUND(E3978/L3978,2),"N/A")</f>
        <v>62.83</v>
      </c>
      <c r="Q3978" s="10" t="s">
        <v>8315</v>
      </c>
      <c r="R3978" t="s">
        <v>8316</v>
      </c>
      <c r="S3978" s="15">
        <f t="shared" si="142"/>
        <v>41800.380428240744</v>
      </c>
      <c r="T3978">
        <f t="shared" si="143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10000</v>
      </c>
      <c r="E3979" s="8">
        <v>10065</v>
      </c>
      <c r="F3979" t="s">
        <v>8218</v>
      </c>
      <c r="G3979" t="s">
        <v>8223</v>
      </c>
      <c r="H3979" t="s">
        <v>8245</v>
      </c>
      <c r="I3979">
        <v>1476381627</v>
      </c>
      <c r="J3979">
        <v>1473789627</v>
      </c>
      <c r="K3979" t="b">
        <v>0</v>
      </c>
      <c r="L3979">
        <v>69</v>
      </c>
      <c r="M3979" t="b">
        <v>1</v>
      </c>
      <c r="N3979" t="s">
        <v>8269</v>
      </c>
      <c r="O3979">
        <f>ROUND(E3979/D3979*100,0)</f>
        <v>101</v>
      </c>
      <c r="P3979">
        <f>IFERROR(ROUND(E3979/L3979,2),"N/A")</f>
        <v>145.87</v>
      </c>
      <c r="Q3979" s="10" t="s">
        <v>8315</v>
      </c>
      <c r="R3979" t="s">
        <v>8316</v>
      </c>
      <c r="S3979" s="15">
        <f t="shared" si="142"/>
        <v>42626.7503125</v>
      </c>
      <c r="T3979">
        <f t="shared" si="143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10000</v>
      </c>
      <c r="E3980" s="8">
        <v>10338</v>
      </c>
      <c r="F3980" t="s">
        <v>8218</v>
      </c>
      <c r="G3980" t="s">
        <v>8228</v>
      </c>
      <c r="H3980" t="s">
        <v>8250</v>
      </c>
      <c r="I3980">
        <v>1476158340</v>
      </c>
      <c r="J3980">
        <v>1472594585</v>
      </c>
      <c r="K3980" t="b">
        <v>0</v>
      </c>
      <c r="L3980">
        <v>114</v>
      </c>
      <c r="M3980" t="b">
        <v>1</v>
      </c>
      <c r="N3980" t="s">
        <v>8269</v>
      </c>
      <c r="O3980">
        <f>ROUND(E3980/D3980*100,0)</f>
        <v>103</v>
      </c>
      <c r="P3980">
        <f>IFERROR(ROUND(E3980/L3980,2),"N/A")</f>
        <v>90.68</v>
      </c>
      <c r="Q3980" s="10" t="s">
        <v>8315</v>
      </c>
      <c r="R3980" t="s">
        <v>8316</v>
      </c>
      <c r="S3980" s="15">
        <f t="shared" si="142"/>
        <v>42612.918807870374</v>
      </c>
      <c r="T3980">
        <f t="shared" si="143"/>
        <v>2016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10000</v>
      </c>
      <c r="E3981" s="8">
        <v>12178</v>
      </c>
      <c r="F3981" t="s">
        <v>8218</v>
      </c>
      <c r="G3981" t="s">
        <v>8223</v>
      </c>
      <c r="H3981" t="s">
        <v>8245</v>
      </c>
      <c r="I3981">
        <v>1474426800</v>
      </c>
      <c r="J3981">
        <v>1471976529</v>
      </c>
      <c r="K3981" t="b">
        <v>0</v>
      </c>
      <c r="L3981">
        <v>17</v>
      </c>
      <c r="M3981" t="b">
        <v>1</v>
      </c>
      <c r="N3981" t="s">
        <v>8269</v>
      </c>
      <c r="O3981">
        <f>ROUND(E3981/D3981*100,0)</f>
        <v>122</v>
      </c>
      <c r="P3981">
        <f>IFERROR(ROUND(E3981/L3981,2),"N/A")</f>
        <v>716.35</v>
      </c>
      <c r="Q3981" s="10" t="s">
        <v>8315</v>
      </c>
      <c r="R3981" t="s">
        <v>8316</v>
      </c>
      <c r="S3981" s="15">
        <f t="shared" si="142"/>
        <v>42605.765381944439</v>
      </c>
      <c r="T3981">
        <f t="shared" si="143"/>
        <v>2016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10000</v>
      </c>
      <c r="E3982" s="8">
        <v>11880</v>
      </c>
      <c r="F3982" t="s">
        <v>8218</v>
      </c>
      <c r="G3982" t="s">
        <v>8225</v>
      </c>
      <c r="H3982" t="s">
        <v>8247</v>
      </c>
      <c r="I3982">
        <v>1420178188</v>
      </c>
      <c r="J3982">
        <v>1418709388</v>
      </c>
      <c r="K3982" t="b">
        <v>0</v>
      </c>
      <c r="L3982">
        <v>95</v>
      </c>
      <c r="M3982" t="b">
        <v>1</v>
      </c>
      <c r="N3982" t="s">
        <v>8269</v>
      </c>
      <c r="O3982">
        <f>ROUND(E3982/D3982*100,0)</f>
        <v>119</v>
      </c>
      <c r="P3982">
        <f>IFERROR(ROUND(E3982/L3982,2),"N/A")</f>
        <v>125.05</v>
      </c>
      <c r="Q3982" s="10" t="s">
        <v>8315</v>
      </c>
      <c r="R3982" t="s">
        <v>8316</v>
      </c>
      <c r="S3982" s="15">
        <f t="shared" si="142"/>
        <v>41989.24754629629</v>
      </c>
      <c r="T3982">
        <f t="shared" si="143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10000</v>
      </c>
      <c r="E3983" s="8">
        <v>10440</v>
      </c>
      <c r="F3983" t="s">
        <v>8218</v>
      </c>
      <c r="G3983" t="s">
        <v>8223</v>
      </c>
      <c r="H3983" t="s">
        <v>8245</v>
      </c>
      <c r="I3983">
        <v>1464732537</v>
      </c>
      <c r="J3983">
        <v>1462140537</v>
      </c>
      <c r="K3983" t="b">
        <v>0</v>
      </c>
      <c r="L3983">
        <v>72</v>
      </c>
      <c r="M3983" t="b">
        <v>1</v>
      </c>
      <c r="N3983" t="s">
        <v>8269</v>
      </c>
      <c r="O3983">
        <f>ROUND(E3983/D3983*100,0)</f>
        <v>104</v>
      </c>
      <c r="P3983">
        <f>IFERROR(ROUND(E3983/L3983,2),"N/A")</f>
        <v>145</v>
      </c>
      <c r="Q3983" s="10" t="s">
        <v>8315</v>
      </c>
      <c r="R3983" t="s">
        <v>8316</v>
      </c>
      <c r="S3983" s="15">
        <f t="shared" si="142"/>
        <v>42491.92288194444</v>
      </c>
      <c r="T3983">
        <f t="shared" si="143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10000</v>
      </c>
      <c r="E3984" s="8">
        <v>10156</v>
      </c>
      <c r="F3984" t="s">
        <v>8218</v>
      </c>
      <c r="G3984" t="s">
        <v>8223</v>
      </c>
      <c r="H3984" t="s">
        <v>8245</v>
      </c>
      <c r="I3984">
        <v>1410580800</v>
      </c>
      <c r="J3984">
        <v>1409336373</v>
      </c>
      <c r="K3984" t="b">
        <v>0</v>
      </c>
      <c r="L3984">
        <v>74</v>
      </c>
      <c r="M3984" t="b">
        <v>1</v>
      </c>
      <c r="N3984" t="s">
        <v>8269</v>
      </c>
      <c r="O3984">
        <f>ROUND(E3984/D3984*100,0)</f>
        <v>102</v>
      </c>
      <c r="P3984">
        <f>IFERROR(ROUND(E3984/L3984,2),"N/A")</f>
        <v>137.24</v>
      </c>
      <c r="Q3984" s="10" t="s">
        <v>8315</v>
      </c>
      <c r="R3984" t="s">
        <v>8316</v>
      </c>
      <c r="S3984" s="15">
        <f t="shared" si="142"/>
        <v>41880.76357638889</v>
      </c>
      <c r="T3984">
        <f t="shared" si="143"/>
        <v>2014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10000</v>
      </c>
      <c r="E3985" s="8">
        <v>10133</v>
      </c>
      <c r="F3985" t="s">
        <v>8218</v>
      </c>
      <c r="G3985" t="s">
        <v>8223</v>
      </c>
      <c r="H3985" t="s">
        <v>8245</v>
      </c>
      <c r="I3985">
        <v>1470887940</v>
      </c>
      <c r="J3985">
        <v>1468176527</v>
      </c>
      <c r="K3985" t="b">
        <v>0</v>
      </c>
      <c r="L3985">
        <v>102</v>
      </c>
      <c r="M3985" t="b">
        <v>1</v>
      </c>
      <c r="N3985" t="s">
        <v>8269</v>
      </c>
      <c r="O3985">
        <f>ROUND(E3985/D3985*100,0)</f>
        <v>101</v>
      </c>
      <c r="P3985">
        <f>IFERROR(ROUND(E3985/L3985,2),"N/A")</f>
        <v>99.34</v>
      </c>
      <c r="Q3985" s="10" t="s">
        <v>8315</v>
      </c>
      <c r="R3985" t="s">
        <v>8316</v>
      </c>
      <c r="S3985" s="15">
        <f t="shared" si="142"/>
        <v>42561.783877314811</v>
      </c>
      <c r="T3985">
        <f t="shared" si="143"/>
        <v>2016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10000</v>
      </c>
      <c r="E3986" s="8">
        <v>10235</v>
      </c>
      <c r="F3986" t="s">
        <v>8218</v>
      </c>
      <c r="G3986" t="s">
        <v>8223</v>
      </c>
      <c r="H3986" t="s">
        <v>8245</v>
      </c>
      <c r="I3986">
        <v>1432612740</v>
      </c>
      <c r="J3986">
        <v>1429881667</v>
      </c>
      <c r="K3986" t="b">
        <v>0</v>
      </c>
      <c r="L3986">
        <v>97</v>
      </c>
      <c r="M3986" t="b">
        <v>1</v>
      </c>
      <c r="N3986" t="s">
        <v>8269</v>
      </c>
      <c r="O3986">
        <f>ROUND(E3986/D3986*100,0)</f>
        <v>102</v>
      </c>
      <c r="P3986">
        <f>IFERROR(ROUND(E3986/L3986,2),"N/A")</f>
        <v>105.52</v>
      </c>
      <c r="Q3986" s="10" t="s">
        <v>8315</v>
      </c>
      <c r="R3986" t="s">
        <v>8316</v>
      </c>
      <c r="S3986" s="15">
        <f t="shared" si="142"/>
        <v>42118.556331018524</v>
      </c>
      <c r="T3986">
        <f t="shared" si="143"/>
        <v>2015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10000</v>
      </c>
      <c r="E3987" s="8">
        <v>872</v>
      </c>
      <c r="F3987" t="s">
        <v>8220</v>
      </c>
      <c r="G3987" t="s">
        <v>8223</v>
      </c>
      <c r="H3987" t="s">
        <v>8245</v>
      </c>
      <c r="I3987">
        <v>1405882287</v>
      </c>
      <c r="J3987">
        <v>1400698287</v>
      </c>
      <c r="K3987" t="b">
        <v>1</v>
      </c>
      <c r="L3987">
        <v>34</v>
      </c>
      <c r="M3987" t="b">
        <v>0</v>
      </c>
      <c r="N3987" t="s">
        <v>8269</v>
      </c>
      <c r="O3987">
        <f>ROUND(E3987/D3987*100,0)</f>
        <v>9</v>
      </c>
      <c r="P3987">
        <f>IFERROR(ROUND(E3987/L3987,2),"N/A")</f>
        <v>25.65</v>
      </c>
      <c r="Q3987" s="10" t="s">
        <v>8315</v>
      </c>
      <c r="R3987" t="s">
        <v>8316</v>
      </c>
      <c r="S3987" s="15">
        <f t="shared" si="142"/>
        <v>41780.785729166666</v>
      </c>
      <c r="T3987">
        <f t="shared" si="143"/>
        <v>2014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10000</v>
      </c>
      <c r="E3988" s="8">
        <v>20</v>
      </c>
      <c r="F3988" t="s">
        <v>8220</v>
      </c>
      <c r="G3988" t="s">
        <v>8223</v>
      </c>
      <c r="H3988" t="s">
        <v>8245</v>
      </c>
      <c r="I3988">
        <v>1427427276</v>
      </c>
      <c r="J3988">
        <v>1425270876</v>
      </c>
      <c r="K3988" t="b">
        <v>0</v>
      </c>
      <c r="L3988">
        <v>2</v>
      </c>
      <c r="M3988" t="b">
        <v>0</v>
      </c>
      <c r="N3988" t="s">
        <v>8269</v>
      </c>
      <c r="O3988">
        <f>ROUND(E3988/D3988*100,0)</f>
        <v>0</v>
      </c>
      <c r="P3988">
        <f>IFERROR(ROUND(E3988/L3988,2),"N/A")</f>
        <v>10</v>
      </c>
      <c r="Q3988" s="10" t="s">
        <v>8315</v>
      </c>
      <c r="R3988" t="s">
        <v>8316</v>
      </c>
      <c r="S3988" s="15">
        <f t="shared" si="142"/>
        <v>42065.190694444449</v>
      </c>
      <c r="T3988">
        <f t="shared" si="143"/>
        <v>2015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10000</v>
      </c>
      <c r="E3989" s="8">
        <v>125</v>
      </c>
      <c r="F3989" t="s">
        <v>8220</v>
      </c>
      <c r="G3989" t="s">
        <v>8223</v>
      </c>
      <c r="H3989" t="s">
        <v>8245</v>
      </c>
      <c r="I3989">
        <v>1407868561</v>
      </c>
      <c r="J3989">
        <v>1406140561</v>
      </c>
      <c r="K3989" t="b">
        <v>0</v>
      </c>
      <c r="L3989">
        <v>2</v>
      </c>
      <c r="M3989" t="b">
        <v>0</v>
      </c>
      <c r="N3989" t="s">
        <v>8269</v>
      </c>
      <c r="O3989">
        <f>ROUND(E3989/D3989*100,0)</f>
        <v>1</v>
      </c>
      <c r="P3989">
        <f>IFERROR(ROUND(E3989/L3989,2),"N/A")</f>
        <v>62.5</v>
      </c>
      <c r="Q3989" s="10" t="s">
        <v>8315</v>
      </c>
      <c r="R3989" t="s">
        <v>8316</v>
      </c>
      <c r="S3989" s="15">
        <f t="shared" si="142"/>
        <v>41843.775011574071</v>
      </c>
      <c r="T3989">
        <f t="shared" si="143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10000</v>
      </c>
      <c r="E3990" s="8">
        <v>3</v>
      </c>
      <c r="F3990" t="s">
        <v>8220</v>
      </c>
      <c r="G3990" t="s">
        <v>8223</v>
      </c>
      <c r="H3990" t="s">
        <v>8245</v>
      </c>
      <c r="I3990">
        <v>1429074240</v>
      </c>
      <c r="J3990">
        <v>1427866200</v>
      </c>
      <c r="K3990" t="b">
        <v>0</v>
      </c>
      <c r="L3990">
        <v>2</v>
      </c>
      <c r="M3990" t="b">
        <v>0</v>
      </c>
      <c r="N3990" t="s">
        <v>8269</v>
      </c>
      <c r="O3990">
        <f>ROUND(E3990/D3990*100,0)</f>
        <v>0</v>
      </c>
      <c r="P3990">
        <f>IFERROR(ROUND(E3990/L3990,2),"N/A")</f>
        <v>1.5</v>
      </c>
      <c r="Q3990" s="10" t="s">
        <v>8315</v>
      </c>
      <c r="R3990" t="s">
        <v>8316</v>
      </c>
      <c r="S3990" s="15">
        <f t="shared" si="142"/>
        <v>42095.229166666672</v>
      </c>
      <c r="T3990">
        <f t="shared" si="143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10000</v>
      </c>
      <c r="E3991" s="8">
        <v>1000</v>
      </c>
      <c r="F3991" t="s">
        <v>8220</v>
      </c>
      <c r="G3991" t="s">
        <v>8223</v>
      </c>
      <c r="H3991" t="s">
        <v>8245</v>
      </c>
      <c r="I3991">
        <v>1448863449</v>
      </c>
      <c r="J3991">
        <v>1446267849</v>
      </c>
      <c r="K3991" t="b">
        <v>0</v>
      </c>
      <c r="L3991">
        <v>7</v>
      </c>
      <c r="M3991" t="b">
        <v>0</v>
      </c>
      <c r="N3991" t="s">
        <v>8269</v>
      </c>
      <c r="O3991">
        <f>ROUND(E3991/D3991*100,0)</f>
        <v>10</v>
      </c>
      <c r="P3991">
        <f>IFERROR(ROUND(E3991/L3991,2),"N/A")</f>
        <v>142.86000000000001</v>
      </c>
      <c r="Q3991" s="10" t="s">
        <v>8315</v>
      </c>
      <c r="R3991" t="s">
        <v>8316</v>
      </c>
      <c r="S3991" s="15">
        <f t="shared" si="142"/>
        <v>42308.211215277777</v>
      </c>
      <c r="T3991">
        <f t="shared" si="143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10000</v>
      </c>
      <c r="E3992" s="8">
        <v>0</v>
      </c>
      <c r="F3992" t="s">
        <v>8220</v>
      </c>
      <c r="G3992" t="s">
        <v>8225</v>
      </c>
      <c r="H3992" t="s">
        <v>8247</v>
      </c>
      <c r="I3992">
        <v>1459490400</v>
      </c>
      <c r="J3992">
        <v>1457078868</v>
      </c>
      <c r="K3992" t="b">
        <v>0</v>
      </c>
      <c r="L3992">
        <v>0</v>
      </c>
      <c r="M3992" t="b">
        <v>0</v>
      </c>
      <c r="N3992" t="s">
        <v>8269</v>
      </c>
      <c r="O3992">
        <f>ROUND(E3992/D3992*100,0)</f>
        <v>0</v>
      </c>
      <c r="P3992" t="str">
        <f>IFERROR(ROUND(E3992/L3992,2),"N/A")</f>
        <v>N/A</v>
      </c>
      <c r="Q3992" s="10" t="s">
        <v>8315</v>
      </c>
      <c r="R3992" t="s">
        <v>8316</v>
      </c>
      <c r="S3992" s="15">
        <f t="shared" si="142"/>
        <v>42433.338749999995</v>
      </c>
      <c r="T3992">
        <f t="shared" si="143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10000</v>
      </c>
      <c r="E3993" s="8">
        <v>1577</v>
      </c>
      <c r="F3993" t="s">
        <v>8220</v>
      </c>
      <c r="G3993" t="s">
        <v>8225</v>
      </c>
      <c r="H3993" t="s">
        <v>8247</v>
      </c>
      <c r="I3993">
        <v>1423623221</v>
      </c>
      <c r="J3993">
        <v>1421031221</v>
      </c>
      <c r="K3993" t="b">
        <v>0</v>
      </c>
      <c r="L3993">
        <v>32</v>
      </c>
      <c r="M3993" t="b">
        <v>0</v>
      </c>
      <c r="N3993" t="s">
        <v>8269</v>
      </c>
      <c r="O3993">
        <f>ROUND(E3993/D3993*100,0)</f>
        <v>16</v>
      </c>
      <c r="P3993">
        <f>IFERROR(ROUND(E3993/L3993,2),"N/A")</f>
        <v>49.28</v>
      </c>
      <c r="Q3993" s="10" t="s">
        <v>8315</v>
      </c>
      <c r="R3993" t="s">
        <v>8316</v>
      </c>
      <c r="S3993" s="15">
        <f t="shared" si="142"/>
        <v>42016.120613425926</v>
      </c>
      <c r="T3993">
        <f t="shared" si="143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0</v>
      </c>
      <c r="F3994" t="s">
        <v>8220</v>
      </c>
      <c r="G3994" t="s">
        <v>8228</v>
      </c>
      <c r="H3994" t="s">
        <v>8250</v>
      </c>
      <c r="I3994">
        <v>1447821717</v>
      </c>
      <c r="J3994">
        <v>1445226117</v>
      </c>
      <c r="K3994" t="b">
        <v>0</v>
      </c>
      <c r="L3994">
        <v>0</v>
      </c>
      <c r="M3994" t="b">
        <v>0</v>
      </c>
      <c r="N3994" t="s">
        <v>8269</v>
      </c>
      <c r="O3994">
        <f>ROUND(E3994/D3994*100,0)</f>
        <v>0</v>
      </c>
      <c r="P3994" t="str">
        <f>IFERROR(ROUND(E3994/L3994,2),"N/A")</f>
        <v>N/A</v>
      </c>
      <c r="Q3994" s="10" t="s">
        <v>8315</v>
      </c>
      <c r="R3994" t="s">
        <v>8316</v>
      </c>
      <c r="S3994" s="15">
        <f t="shared" si="142"/>
        <v>42296.154131944444</v>
      </c>
      <c r="T3994">
        <f t="shared" si="143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10000</v>
      </c>
      <c r="E3995" s="8">
        <v>541</v>
      </c>
      <c r="F3995" t="s">
        <v>8220</v>
      </c>
      <c r="G3995" t="s">
        <v>8223</v>
      </c>
      <c r="H3995" t="s">
        <v>8245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8269</v>
      </c>
      <c r="O3995">
        <f>ROUND(E3995/D3995*100,0)</f>
        <v>5</v>
      </c>
      <c r="P3995">
        <f>IFERROR(ROUND(E3995/L3995,2),"N/A")</f>
        <v>60.11</v>
      </c>
      <c r="Q3995" s="10" t="s">
        <v>8315</v>
      </c>
      <c r="R3995" t="s">
        <v>8316</v>
      </c>
      <c r="S3995" s="15">
        <f t="shared" si="142"/>
        <v>42289.94049768518</v>
      </c>
      <c r="T3995">
        <f t="shared" si="143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10000</v>
      </c>
      <c r="E3996" s="8">
        <v>105</v>
      </c>
      <c r="F3996" t="s">
        <v>8220</v>
      </c>
      <c r="G3996" t="s">
        <v>8223</v>
      </c>
      <c r="H3996" t="s">
        <v>8245</v>
      </c>
      <c r="I3996">
        <v>1409846874</v>
      </c>
      <c r="J3996">
        <v>1407254874</v>
      </c>
      <c r="K3996" t="b">
        <v>0</v>
      </c>
      <c r="L3996">
        <v>2</v>
      </c>
      <c r="M3996" t="b">
        <v>0</v>
      </c>
      <c r="N3996" t="s">
        <v>8269</v>
      </c>
      <c r="O3996">
        <f>ROUND(E3996/D3996*100,0)</f>
        <v>1</v>
      </c>
      <c r="P3996">
        <f>IFERROR(ROUND(E3996/L3996,2),"N/A")</f>
        <v>52.5</v>
      </c>
      <c r="Q3996" s="10" t="s">
        <v>8315</v>
      </c>
      <c r="R3996" t="s">
        <v>8316</v>
      </c>
      <c r="S3996" s="15">
        <f t="shared" si="142"/>
        <v>41856.672152777777</v>
      </c>
      <c r="T3996">
        <f t="shared" si="143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10000</v>
      </c>
      <c r="E3997" s="8">
        <v>3685</v>
      </c>
      <c r="F3997" t="s">
        <v>8220</v>
      </c>
      <c r="G3997" t="s">
        <v>8223</v>
      </c>
      <c r="H3997" t="s">
        <v>8245</v>
      </c>
      <c r="I3997">
        <v>1413925887</v>
      </c>
      <c r="J3997">
        <v>1411333887</v>
      </c>
      <c r="K3997" t="b">
        <v>0</v>
      </c>
      <c r="L3997">
        <v>25</v>
      </c>
      <c r="M3997" t="b">
        <v>0</v>
      </c>
      <c r="N3997" t="s">
        <v>8269</v>
      </c>
      <c r="O3997">
        <f>ROUND(E3997/D3997*100,0)</f>
        <v>37</v>
      </c>
      <c r="P3997">
        <f>IFERROR(ROUND(E3997/L3997,2),"N/A")</f>
        <v>147.4</v>
      </c>
      <c r="Q3997" s="10" t="s">
        <v>8315</v>
      </c>
      <c r="R3997" t="s">
        <v>8316</v>
      </c>
      <c r="S3997" s="15">
        <f t="shared" si="142"/>
        <v>41903.882951388885</v>
      </c>
      <c r="T3997">
        <f t="shared" si="143"/>
        <v>2014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10000</v>
      </c>
      <c r="E3998" s="8">
        <v>21</v>
      </c>
      <c r="F3998" t="s">
        <v>8220</v>
      </c>
      <c r="G3998" t="s">
        <v>8223</v>
      </c>
      <c r="H3998" t="s">
        <v>8245</v>
      </c>
      <c r="I3998">
        <v>1421781360</v>
      </c>
      <c r="J3998">
        <v>1419213664</v>
      </c>
      <c r="K3998" t="b">
        <v>0</v>
      </c>
      <c r="L3998">
        <v>3</v>
      </c>
      <c r="M3998" t="b">
        <v>0</v>
      </c>
      <c r="N3998" t="s">
        <v>8269</v>
      </c>
      <c r="O3998">
        <f>ROUND(E3998/D3998*100,0)</f>
        <v>0</v>
      </c>
      <c r="P3998">
        <f>IFERROR(ROUND(E3998/L3998,2),"N/A")</f>
        <v>7</v>
      </c>
      <c r="Q3998" s="10" t="s">
        <v>8315</v>
      </c>
      <c r="R3998" t="s">
        <v>8316</v>
      </c>
      <c r="S3998" s="15">
        <f t="shared" si="142"/>
        <v>41995.084074074075</v>
      </c>
      <c r="T3998">
        <f t="shared" si="143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10000</v>
      </c>
      <c r="E3999" s="8">
        <v>250</v>
      </c>
      <c r="F3999" t="s">
        <v>8220</v>
      </c>
      <c r="G3999" t="s">
        <v>8228</v>
      </c>
      <c r="H3999" t="s">
        <v>8250</v>
      </c>
      <c r="I3999">
        <v>1410836400</v>
      </c>
      <c r="J3999">
        <v>1408116152</v>
      </c>
      <c r="K3999" t="b">
        <v>0</v>
      </c>
      <c r="L3999">
        <v>7</v>
      </c>
      <c r="M3999" t="b">
        <v>0</v>
      </c>
      <c r="N3999" t="s">
        <v>8269</v>
      </c>
      <c r="O3999">
        <f>ROUND(E3999/D3999*100,0)</f>
        <v>3</v>
      </c>
      <c r="P3999">
        <f>IFERROR(ROUND(E3999/L3999,2),"N/A")</f>
        <v>35.71</v>
      </c>
      <c r="Q3999" s="10" t="s">
        <v>8315</v>
      </c>
      <c r="R3999" t="s">
        <v>8316</v>
      </c>
      <c r="S3999" s="15">
        <f t="shared" si="142"/>
        <v>41866.640648148146</v>
      </c>
      <c r="T3999">
        <f t="shared" si="143"/>
        <v>2014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10000</v>
      </c>
      <c r="E4000" s="8">
        <v>285</v>
      </c>
      <c r="F4000" t="s">
        <v>8220</v>
      </c>
      <c r="G4000" t="s">
        <v>8228</v>
      </c>
      <c r="H4000" t="s">
        <v>8250</v>
      </c>
      <c r="I4000">
        <v>1403539200</v>
      </c>
      <c r="J4000">
        <v>1400604056</v>
      </c>
      <c r="K4000" t="b">
        <v>0</v>
      </c>
      <c r="L4000">
        <v>5</v>
      </c>
      <c r="M4000" t="b">
        <v>0</v>
      </c>
      <c r="N4000" t="s">
        <v>8269</v>
      </c>
      <c r="O4000">
        <f>ROUND(E4000/D4000*100,0)</f>
        <v>3</v>
      </c>
      <c r="P4000">
        <f>IFERROR(ROUND(E4000/L4000,2),"N/A")</f>
        <v>57</v>
      </c>
      <c r="Q4000" s="10" t="s">
        <v>8315</v>
      </c>
      <c r="R4000" t="s">
        <v>8316</v>
      </c>
      <c r="S4000" s="15">
        <f t="shared" si="142"/>
        <v>41779.695092592592</v>
      </c>
      <c r="T4000">
        <f t="shared" si="143"/>
        <v>2014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10000</v>
      </c>
      <c r="E4001" s="8">
        <v>0</v>
      </c>
      <c r="F4001" t="s">
        <v>8220</v>
      </c>
      <c r="G4001" t="s">
        <v>8224</v>
      </c>
      <c r="H4001" t="s">
        <v>8246</v>
      </c>
      <c r="I4001">
        <v>1454284500</v>
      </c>
      <c r="J4001">
        <v>1449431237</v>
      </c>
      <c r="K4001" t="b">
        <v>0</v>
      </c>
      <c r="L4001">
        <v>0</v>
      </c>
      <c r="M4001" t="b">
        <v>0</v>
      </c>
      <c r="N4001" t="s">
        <v>8269</v>
      </c>
      <c r="O4001">
        <f>ROUND(E4001/D4001*100,0)</f>
        <v>0</v>
      </c>
      <c r="P4001" t="str">
        <f>IFERROR(ROUND(E4001/L4001,2),"N/A")</f>
        <v>N/A</v>
      </c>
      <c r="Q4001" s="10" t="s">
        <v>8315</v>
      </c>
      <c r="R4001" t="s">
        <v>8316</v>
      </c>
      <c r="S4001" s="15">
        <f t="shared" si="142"/>
        <v>42344.824502314819</v>
      </c>
      <c r="T4001">
        <f t="shared" si="143"/>
        <v>2015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10500</v>
      </c>
      <c r="E4002" s="8">
        <v>11045</v>
      </c>
      <c r="F4002" t="s">
        <v>8218</v>
      </c>
      <c r="G4002" t="s">
        <v>8223</v>
      </c>
      <c r="H4002" t="s">
        <v>8245</v>
      </c>
      <c r="I4002">
        <v>1425528000</v>
      </c>
      <c r="J4002">
        <v>1422916261</v>
      </c>
      <c r="K4002" t="b">
        <v>0</v>
      </c>
      <c r="L4002">
        <v>197</v>
      </c>
      <c r="M4002" t="b">
        <v>1</v>
      </c>
      <c r="N4002" t="s">
        <v>8269</v>
      </c>
      <c r="O4002">
        <f>ROUND(E4002/D4002*100,0)</f>
        <v>105</v>
      </c>
      <c r="P4002">
        <f>IFERROR(ROUND(E4002/L4002,2),"N/A")</f>
        <v>56.07</v>
      </c>
      <c r="Q4002" s="10" t="s">
        <v>8315</v>
      </c>
      <c r="R4002" t="s">
        <v>8316</v>
      </c>
      <c r="S4002" s="15">
        <f t="shared" si="142"/>
        <v>42037.938206018516</v>
      </c>
      <c r="T4002">
        <f t="shared" si="143"/>
        <v>2015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10500</v>
      </c>
      <c r="E4003" s="8">
        <v>1697</v>
      </c>
      <c r="F4003" t="s">
        <v>8220</v>
      </c>
      <c r="G4003" t="s">
        <v>8223</v>
      </c>
      <c r="H4003" t="s">
        <v>8245</v>
      </c>
      <c r="I4003">
        <v>1437283391</v>
      </c>
      <c r="J4003">
        <v>1433395391</v>
      </c>
      <c r="K4003" t="b">
        <v>1</v>
      </c>
      <c r="L4003">
        <v>9</v>
      </c>
      <c r="M4003" t="b">
        <v>0</v>
      </c>
      <c r="N4003" t="s">
        <v>8269</v>
      </c>
      <c r="O4003">
        <f>ROUND(E4003/D4003*100,0)</f>
        <v>16</v>
      </c>
      <c r="P4003">
        <f>IFERROR(ROUND(E4003/L4003,2),"N/A")</f>
        <v>188.56</v>
      </c>
      <c r="Q4003" s="10" t="s">
        <v>8315</v>
      </c>
      <c r="R4003" t="s">
        <v>8316</v>
      </c>
      <c r="S4003" s="15">
        <f t="shared" si="142"/>
        <v>42159.224432870367</v>
      </c>
      <c r="T4003">
        <f t="shared" si="143"/>
        <v>2015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11000</v>
      </c>
      <c r="E4004" s="8">
        <v>1788</v>
      </c>
      <c r="F4004" t="s">
        <v>8220</v>
      </c>
      <c r="G4004" t="s">
        <v>8223</v>
      </c>
      <c r="H4004" t="s">
        <v>8245</v>
      </c>
      <c r="I4004">
        <v>1431206058</v>
      </c>
      <c r="J4004">
        <v>1428614058</v>
      </c>
      <c r="K4004" t="b">
        <v>0</v>
      </c>
      <c r="L4004">
        <v>20</v>
      </c>
      <c r="M4004" t="b">
        <v>0</v>
      </c>
      <c r="N4004" t="s">
        <v>8269</v>
      </c>
      <c r="O4004">
        <f>ROUND(E4004/D4004*100,0)</f>
        <v>16</v>
      </c>
      <c r="P4004">
        <f>IFERROR(ROUND(E4004/L4004,2),"N/A")</f>
        <v>89.4</v>
      </c>
      <c r="Q4004" s="10" t="s">
        <v>8315</v>
      </c>
      <c r="R4004" t="s">
        <v>8316</v>
      </c>
      <c r="S4004" s="15">
        <f t="shared" si="142"/>
        <v>42103.884930555556</v>
      </c>
      <c r="T4004">
        <f t="shared" si="143"/>
        <v>2015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11140</v>
      </c>
      <c r="E4005" s="8">
        <v>3877</v>
      </c>
      <c r="F4005" t="s">
        <v>8220</v>
      </c>
      <c r="G4005" t="s">
        <v>8223</v>
      </c>
      <c r="H4005" t="s">
        <v>8245</v>
      </c>
      <c r="I4005">
        <v>1400569140</v>
      </c>
      <c r="J4005">
        <v>1397854356</v>
      </c>
      <c r="K4005" t="b">
        <v>0</v>
      </c>
      <c r="L4005">
        <v>46</v>
      </c>
      <c r="M4005" t="b">
        <v>0</v>
      </c>
      <c r="N4005" t="s">
        <v>8269</v>
      </c>
      <c r="O4005">
        <f>ROUND(E4005/D4005*100,0)</f>
        <v>35</v>
      </c>
      <c r="P4005">
        <f>IFERROR(ROUND(E4005/L4005,2),"N/A")</f>
        <v>84.28</v>
      </c>
      <c r="Q4005" s="10" t="s">
        <v>8315</v>
      </c>
      <c r="R4005" t="s">
        <v>8316</v>
      </c>
      <c r="S4005" s="15">
        <f t="shared" si="142"/>
        <v>41747.86986111111</v>
      </c>
      <c r="T4005">
        <f t="shared" si="143"/>
        <v>2014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11200</v>
      </c>
      <c r="E4006" s="8">
        <v>29</v>
      </c>
      <c r="F4006" t="s">
        <v>8220</v>
      </c>
      <c r="G4006" t="s">
        <v>8223</v>
      </c>
      <c r="H4006" t="s">
        <v>8245</v>
      </c>
      <c r="I4006">
        <v>1453310661</v>
      </c>
      <c r="J4006">
        <v>1450718661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IFERROR(ROUND(E4006/L4006,2),"N/A")</f>
        <v>29</v>
      </c>
      <c r="Q4006" s="10" t="s">
        <v>8315</v>
      </c>
      <c r="R4006" t="s">
        <v>8316</v>
      </c>
      <c r="S4006" s="15">
        <f t="shared" si="142"/>
        <v>42359.725243055553</v>
      </c>
      <c r="T4006">
        <f t="shared" si="143"/>
        <v>2015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11500</v>
      </c>
      <c r="E4007" s="8">
        <v>1384</v>
      </c>
      <c r="F4007" t="s">
        <v>8220</v>
      </c>
      <c r="G4007" t="s">
        <v>8224</v>
      </c>
      <c r="H4007" t="s">
        <v>8246</v>
      </c>
      <c r="I4007">
        <v>1428622271</v>
      </c>
      <c r="J4007">
        <v>1426203071</v>
      </c>
      <c r="K4007" t="b">
        <v>0</v>
      </c>
      <c r="L4007">
        <v>17</v>
      </c>
      <c r="M4007" t="b">
        <v>0</v>
      </c>
      <c r="N4007" t="s">
        <v>8269</v>
      </c>
      <c r="O4007">
        <f>ROUND(E4007/D4007*100,0)</f>
        <v>12</v>
      </c>
      <c r="P4007">
        <f>IFERROR(ROUND(E4007/L4007,2),"N/A")</f>
        <v>81.41</v>
      </c>
      <c r="Q4007" s="10" t="s">
        <v>8315</v>
      </c>
      <c r="R4007" t="s">
        <v>8316</v>
      </c>
      <c r="S4007" s="15">
        <f t="shared" si="142"/>
        <v>42075.979988425926</v>
      </c>
      <c r="T4007">
        <f t="shared" si="143"/>
        <v>2015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11737</v>
      </c>
      <c r="E4008" s="8">
        <v>11747.18</v>
      </c>
      <c r="F4008" t="s">
        <v>8218</v>
      </c>
      <c r="G4008" t="s">
        <v>8223</v>
      </c>
      <c r="H4008" t="s">
        <v>8245</v>
      </c>
      <c r="I4008">
        <v>1407506040</v>
      </c>
      <c r="J4008">
        <v>1404680075</v>
      </c>
      <c r="K4008" t="b">
        <v>0</v>
      </c>
      <c r="L4008">
        <v>125</v>
      </c>
      <c r="M4008" t="b">
        <v>1</v>
      </c>
      <c r="N4008" t="s">
        <v>8269</v>
      </c>
      <c r="O4008">
        <f>ROUND(E4008/D4008*100,0)</f>
        <v>100</v>
      </c>
      <c r="P4008">
        <f>IFERROR(ROUND(E4008/L4008,2),"N/A")</f>
        <v>93.98</v>
      </c>
      <c r="Q4008" s="10" t="s">
        <v>8315</v>
      </c>
      <c r="R4008" t="s">
        <v>8316</v>
      </c>
      <c r="S4008" s="15">
        <f t="shared" si="142"/>
        <v>41826.871238425927</v>
      </c>
      <c r="T4008">
        <f t="shared" si="143"/>
        <v>2014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12000</v>
      </c>
      <c r="E4009" s="8">
        <v>12000</v>
      </c>
      <c r="F4009" t="s">
        <v>8218</v>
      </c>
      <c r="G4009" t="s">
        <v>8223</v>
      </c>
      <c r="H4009" t="s">
        <v>8245</v>
      </c>
      <c r="I4009">
        <v>1410601041</v>
      </c>
      <c r="J4009">
        <v>1406713041</v>
      </c>
      <c r="K4009" t="b">
        <v>0</v>
      </c>
      <c r="L4009">
        <v>12</v>
      </c>
      <c r="M4009" t="b">
        <v>1</v>
      </c>
      <c r="N4009" t="s">
        <v>8269</v>
      </c>
      <c r="O4009">
        <f>ROUND(E4009/D4009*100,0)</f>
        <v>100</v>
      </c>
      <c r="P4009">
        <f>IFERROR(ROUND(E4009/L4009,2),"N/A")</f>
        <v>1000</v>
      </c>
      <c r="Q4009" s="10" t="s">
        <v>8315</v>
      </c>
      <c r="R4009" t="s">
        <v>8316</v>
      </c>
      <c r="S4009" s="15">
        <f t="shared" si="142"/>
        <v>41850.400937500002</v>
      </c>
      <c r="T4009">
        <f t="shared" si="143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12000</v>
      </c>
      <c r="E4010" s="8">
        <v>2800</v>
      </c>
      <c r="F4010" t="s">
        <v>8220</v>
      </c>
      <c r="G4010" t="s">
        <v>8223</v>
      </c>
      <c r="H4010" t="s">
        <v>8245</v>
      </c>
      <c r="I4010">
        <v>1440090300</v>
      </c>
      <c r="J4010">
        <v>1436305452</v>
      </c>
      <c r="K4010" t="b">
        <v>0</v>
      </c>
      <c r="L4010">
        <v>29</v>
      </c>
      <c r="M4010" t="b">
        <v>0</v>
      </c>
      <c r="N4010" t="s">
        <v>8269</v>
      </c>
      <c r="O4010">
        <f>ROUND(E4010/D4010*100,0)</f>
        <v>23</v>
      </c>
      <c r="P4010">
        <f>IFERROR(ROUND(E4010/L4010,2),"N/A")</f>
        <v>96.55</v>
      </c>
      <c r="Q4010" s="10" t="s">
        <v>8315</v>
      </c>
      <c r="R4010" t="s">
        <v>8316</v>
      </c>
      <c r="S4010" s="15">
        <f t="shared" si="142"/>
        <v>42192.905694444446</v>
      </c>
      <c r="T4010">
        <f t="shared" si="143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12000</v>
      </c>
      <c r="E4011" s="8">
        <v>550</v>
      </c>
      <c r="F4011" t="s">
        <v>8220</v>
      </c>
      <c r="G4011" t="s">
        <v>8223</v>
      </c>
      <c r="H4011" t="s">
        <v>8245</v>
      </c>
      <c r="I4011">
        <v>1444577345</v>
      </c>
      <c r="J4011">
        <v>1441985458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5</v>
      </c>
      <c r="P4011">
        <f>IFERROR(ROUND(E4011/L4011,2),"N/A")</f>
        <v>183.33</v>
      </c>
      <c r="Q4011" s="10" t="s">
        <v>8315</v>
      </c>
      <c r="R4011" t="s">
        <v>8316</v>
      </c>
      <c r="S4011" s="15">
        <f t="shared" si="142"/>
        <v>42258.646504629629</v>
      </c>
      <c r="T4011">
        <f t="shared" si="143"/>
        <v>2015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12000</v>
      </c>
      <c r="E4012" s="8">
        <v>12256</v>
      </c>
      <c r="F4012" t="s">
        <v>8218</v>
      </c>
      <c r="G4012" t="s">
        <v>8224</v>
      </c>
      <c r="H4012" t="s">
        <v>8246</v>
      </c>
      <c r="I4012">
        <v>1452038100</v>
      </c>
      <c r="J4012">
        <v>1448823673</v>
      </c>
      <c r="K4012" t="b">
        <v>1</v>
      </c>
      <c r="L4012">
        <v>115</v>
      </c>
      <c r="M4012" t="b">
        <v>1</v>
      </c>
      <c r="N4012" t="s">
        <v>8269</v>
      </c>
      <c r="O4012">
        <f>ROUND(E4012/D4012*100,0)</f>
        <v>102</v>
      </c>
      <c r="P4012">
        <f>IFERROR(ROUND(E4012/L4012,2),"N/A")</f>
        <v>106.57</v>
      </c>
      <c r="Q4012" s="10" t="s">
        <v>8315</v>
      </c>
      <c r="R4012" t="s">
        <v>8316</v>
      </c>
      <c r="S4012" s="15">
        <f t="shared" si="142"/>
        <v>42337.792511574073</v>
      </c>
      <c r="T4012">
        <f t="shared" si="143"/>
        <v>2015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12000</v>
      </c>
      <c r="E4013" s="8">
        <v>12252</v>
      </c>
      <c r="F4013" t="s">
        <v>8218</v>
      </c>
      <c r="G4013" t="s">
        <v>8224</v>
      </c>
      <c r="H4013" t="s">
        <v>8246</v>
      </c>
      <c r="I4013">
        <v>1419984000</v>
      </c>
      <c r="J4013">
        <v>1417132986</v>
      </c>
      <c r="K4013" t="b">
        <v>1</v>
      </c>
      <c r="L4013">
        <v>184</v>
      </c>
      <c r="M4013" t="b">
        <v>1</v>
      </c>
      <c r="N4013" t="s">
        <v>8269</v>
      </c>
      <c r="O4013">
        <f>ROUND(E4013/D4013*100,0)</f>
        <v>102</v>
      </c>
      <c r="P4013">
        <f>IFERROR(ROUND(E4013/L4013,2),"N/A")</f>
        <v>66.59</v>
      </c>
      <c r="Q4013" s="10" t="s">
        <v>8315</v>
      </c>
      <c r="R4013" t="s">
        <v>8316</v>
      </c>
      <c r="S4013" s="15">
        <f t="shared" si="142"/>
        <v>41971.002152777779</v>
      </c>
      <c r="T4013">
        <f t="shared" si="143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12000</v>
      </c>
      <c r="E4014" s="8">
        <v>12095</v>
      </c>
      <c r="F4014" t="s">
        <v>8218</v>
      </c>
      <c r="G4014" t="s">
        <v>8223</v>
      </c>
      <c r="H4014" t="s">
        <v>8245</v>
      </c>
      <c r="I4014">
        <v>1428178757</v>
      </c>
      <c r="J4014">
        <v>1425590357</v>
      </c>
      <c r="K4014" t="b">
        <v>1</v>
      </c>
      <c r="L4014">
        <v>200</v>
      </c>
      <c r="M4014" t="b">
        <v>1</v>
      </c>
      <c r="N4014" t="s">
        <v>8269</v>
      </c>
      <c r="O4014">
        <f>ROUND(E4014/D4014*100,0)</f>
        <v>101</v>
      </c>
      <c r="P4014">
        <f>IFERROR(ROUND(E4014/L4014,2),"N/A")</f>
        <v>60.48</v>
      </c>
      <c r="Q4014" s="10" t="s">
        <v>8315</v>
      </c>
      <c r="R4014" t="s">
        <v>8316</v>
      </c>
      <c r="S4014" s="15">
        <f t="shared" si="142"/>
        <v>42068.888391203705</v>
      </c>
      <c r="T4014">
        <f t="shared" si="143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12000</v>
      </c>
      <c r="E4015" s="8">
        <v>12348.5</v>
      </c>
      <c r="F4015" t="s">
        <v>8218</v>
      </c>
      <c r="G4015" t="s">
        <v>8223</v>
      </c>
      <c r="H4015" t="s">
        <v>8245</v>
      </c>
      <c r="I4015">
        <v>1404359940</v>
      </c>
      <c r="J4015">
        <v>1402580818</v>
      </c>
      <c r="K4015" t="b">
        <v>0</v>
      </c>
      <c r="L4015">
        <v>199</v>
      </c>
      <c r="M4015" t="b">
        <v>1</v>
      </c>
      <c r="N4015" t="s">
        <v>8269</v>
      </c>
      <c r="O4015">
        <f>ROUND(E4015/D4015*100,0)</f>
        <v>103</v>
      </c>
      <c r="P4015">
        <f>IFERROR(ROUND(E4015/L4015,2),"N/A")</f>
        <v>62.05</v>
      </c>
      <c r="Q4015" s="10" t="s">
        <v>8315</v>
      </c>
      <c r="R4015" t="s">
        <v>8316</v>
      </c>
      <c r="S4015" s="15">
        <f t="shared" si="142"/>
        <v>41802.574282407404</v>
      </c>
      <c r="T4015">
        <f t="shared" si="143"/>
        <v>2014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12000</v>
      </c>
      <c r="E4016" s="8">
        <v>1</v>
      </c>
      <c r="F4016" t="s">
        <v>8220</v>
      </c>
      <c r="G4016" t="s">
        <v>8223</v>
      </c>
      <c r="H4016" t="s">
        <v>8245</v>
      </c>
      <c r="I4016">
        <v>1458097364</v>
      </c>
      <c r="J4016">
        <v>1455508964</v>
      </c>
      <c r="K4016" t="b">
        <v>0</v>
      </c>
      <c r="L4016">
        <v>1</v>
      </c>
      <c r="M4016" t="b">
        <v>0</v>
      </c>
      <c r="N4016" t="s">
        <v>8269</v>
      </c>
      <c r="O4016">
        <f>ROUND(E4016/D4016*100,0)</f>
        <v>0</v>
      </c>
      <c r="P4016">
        <f>IFERROR(ROUND(E4016/L4016,2),"N/A")</f>
        <v>1</v>
      </c>
      <c r="Q4016" s="10" t="s">
        <v>8315</v>
      </c>
      <c r="R4016" t="s">
        <v>8316</v>
      </c>
      <c r="S4016" s="15">
        <f t="shared" si="142"/>
        <v>42415.168564814812</v>
      </c>
      <c r="T4016">
        <f t="shared" si="143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12200</v>
      </c>
      <c r="E4017" s="8">
        <v>12571</v>
      </c>
      <c r="F4017" t="s">
        <v>8218</v>
      </c>
      <c r="G4017" t="s">
        <v>8223</v>
      </c>
      <c r="H4017" t="s">
        <v>8245</v>
      </c>
      <c r="I4017">
        <v>1419220800</v>
      </c>
      <c r="J4017">
        <v>1416555262</v>
      </c>
      <c r="K4017" t="b">
        <v>1</v>
      </c>
      <c r="L4017">
        <v>134</v>
      </c>
      <c r="M4017" t="b">
        <v>1</v>
      </c>
      <c r="N4017" t="s">
        <v>8269</v>
      </c>
      <c r="O4017">
        <f>ROUND(E4017/D4017*100,0)</f>
        <v>103</v>
      </c>
      <c r="P4017">
        <f>IFERROR(ROUND(E4017/L4017,2),"N/A")</f>
        <v>93.81</v>
      </c>
      <c r="Q4017" s="10" t="s">
        <v>8315</v>
      </c>
      <c r="R4017" t="s">
        <v>8316</v>
      </c>
      <c r="S4017" s="15">
        <f t="shared" si="142"/>
        <v>41964.315532407403</v>
      </c>
      <c r="T4017">
        <f t="shared" si="143"/>
        <v>2014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12700</v>
      </c>
      <c r="E4018" s="8">
        <v>55</v>
      </c>
      <c r="F4018" t="s">
        <v>8220</v>
      </c>
      <c r="G4018" t="s">
        <v>8223</v>
      </c>
      <c r="H4018" t="s">
        <v>8245</v>
      </c>
      <c r="I4018">
        <v>1403636229</v>
      </c>
      <c r="J4018">
        <v>1401044229</v>
      </c>
      <c r="K4018" t="b">
        <v>0</v>
      </c>
      <c r="L4018">
        <v>3</v>
      </c>
      <c r="M4018" t="b">
        <v>0</v>
      </c>
      <c r="N4018" t="s">
        <v>8269</v>
      </c>
      <c r="O4018">
        <f>ROUND(E4018/D4018*100,0)</f>
        <v>0</v>
      </c>
      <c r="P4018">
        <f>IFERROR(ROUND(E4018/L4018,2),"N/A")</f>
        <v>18.329999999999998</v>
      </c>
      <c r="Q4018" s="10" t="s">
        <v>8315</v>
      </c>
      <c r="R4018" t="s">
        <v>8316</v>
      </c>
      <c r="S4018" s="15">
        <f t="shared" si="142"/>
        <v>41784.789687500001</v>
      </c>
      <c r="T4018">
        <f t="shared" si="143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13000</v>
      </c>
      <c r="E4019" s="8">
        <v>14450</v>
      </c>
      <c r="F4019" t="s">
        <v>8218</v>
      </c>
      <c r="G4019" t="s">
        <v>8223</v>
      </c>
      <c r="H4019" t="s">
        <v>8245</v>
      </c>
      <c r="I4019">
        <v>1402855525</v>
      </c>
      <c r="J4019">
        <v>1400263525</v>
      </c>
      <c r="K4019" t="b">
        <v>1</v>
      </c>
      <c r="L4019">
        <v>72</v>
      </c>
      <c r="M4019" t="b">
        <v>1</v>
      </c>
      <c r="N4019" t="s">
        <v>8269</v>
      </c>
      <c r="O4019">
        <f>ROUND(E4019/D4019*100,0)</f>
        <v>111</v>
      </c>
      <c r="P4019">
        <f>IFERROR(ROUND(E4019/L4019,2),"N/A")</f>
        <v>200.69</v>
      </c>
      <c r="Q4019" s="10" t="s">
        <v>8315</v>
      </c>
      <c r="R4019" t="s">
        <v>8316</v>
      </c>
      <c r="S4019" s="15">
        <f t="shared" si="142"/>
        <v>41775.753761574073</v>
      </c>
      <c r="T4019">
        <f t="shared" si="143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13000</v>
      </c>
      <c r="E4020" s="8">
        <v>13163.5</v>
      </c>
      <c r="F4020" t="s">
        <v>8218</v>
      </c>
      <c r="G4020" t="s">
        <v>8224</v>
      </c>
      <c r="H4020" t="s">
        <v>8246</v>
      </c>
      <c r="I4020">
        <v>1427331809</v>
      </c>
      <c r="J4020">
        <v>1424743409</v>
      </c>
      <c r="K4020" t="b">
        <v>1</v>
      </c>
      <c r="L4020">
        <v>186</v>
      </c>
      <c r="M4020" t="b">
        <v>1</v>
      </c>
      <c r="N4020" t="s">
        <v>8269</v>
      </c>
      <c r="O4020">
        <f>ROUND(E4020/D4020*100,0)</f>
        <v>101</v>
      </c>
      <c r="P4020">
        <f>IFERROR(ROUND(E4020/L4020,2),"N/A")</f>
        <v>70.77</v>
      </c>
      <c r="Q4020" s="10" t="s">
        <v>8315</v>
      </c>
      <c r="R4020" t="s">
        <v>8316</v>
      </c>
      <c r="S4020" s="15">
        <f t="shared" si="142"/>
        <v>42059.085752314815</v>
      </c>
      <c r="T4020">
        <f t="shared" si="143"/>
        <v>2015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13000</v>
      </c>
      <c r="E4021" s="8">
        <v>2129</v>
      </c>
      <c r="F4021" t="s">
        <v>8220</v>
      </c>
      <c r="G4021" t="s">
        <v>8223</v>
      </c>
      <c r="H4021" t="s">
        <v>8245</v>
      </c>
      <c r="I4021">
        <v>1445196989</v>
      </c>
      <c r="J4021">
        <v>1442604989</v>
      </c>
      <c r="K4021" t="b">
        <v>1</v>
      </c>
      <c r="L4021">
        <v>43</v>
      </c>
      <c r="M4021" t="b">
        <v>0</v>
      </c>
      <c r="N4021" t="s">
        <v>8269</v>
      </c>
      <c r="O4021">
        <f>ROUND(E4021/D4021*100,0)</f>
        <v>16</v>
      </c>
      <c r="P4021">
        <f>IFERROR(ROUND(E4021/L4021,2),"N/A")</f>
        <v>49.51</v>
      </c>
      <c r="Q4021" s="10" t="s">
        <v>8315</v>
      </c>
      <c r="R4021" t="s">
        <v>8316</v>
      </c>
      <c r="S4021" s="15">
        <f t="shared" si="142"/>
        <v>42265.817002314812</v>
      </c>
      <c r="T4021">
        <f t="shared" si="143"/>
        <v>2015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13500</v>
      </c>
      <c r="E4022" s="8">
        <v>200</v>
      </c>
      <c r="F4022" t="s">
        <v>8220</v>
      </c>
      <c r="G4022" t="s">
        <v>8223</v>
      </c>
      <c r="H4022" t="s">
        <v>8245</v>
      </c>
      <c r="I4022">
        <v>1428097450</v>
      </c>
      <c r="J4022">
        <v>1425509050</v>
      </c>
      <c r="K4022" t="b">
        <v>0</v>
      </c>
      <c r="L4022">
        <v>2</v>
      </c>
      <c r="M4022" t="b">
        <v>0</v>
      </c>
      <c r="N4022" t="s">
        <v>8269</v>
      </c>
      <c r="O4022">
        <f>ROUND(E4022/D4022*100,0)</f>
        <v>1</v>
      </c>
      <c r="P4022">
        <f>IFERROR(ROUND(E4022/L4022,2),"N/A")</f>
        <v>100</v>
      </c>
      <c r="Q4022" s="10" t="s">
        <v>8315</v>
      </c>
      <c r="R4022" t="s">
        <v>8316</v>
      </c>
      <c r="S4022" s="15">
        <f t="shared" si="142"/>
        <v>42067.947337962964</v>
      </c>
      <c r="T4022">
        <f t="shared" si="143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14000</v>
      </c>
      <c r="E4023" s="8">
        <v>136</v>
      </c>
      <c r="F4023" t="s">
        <v>8220</v>
      </c>
      <c r="G4023" t="s">
        <v>8223</v>
      </c>
      <c r="H4023" t="s">
        <v>8245</v>
      </c>
      <c r="I4023">
        <v>1405947126</v>
      </c>
      <c r="J4023">
        <v>1403355126</v>
      </c>
      <c r="K4023" t="b">
        <v>0</v>
      </c>
      <c r="L4023">
        <v>6</v>
      </c>
      <c r="M4023" t="b">
        <v>0</v>
      </c>
      <c r="N4023" t="s">
        <v>8269</v>
      </c>
      <c r="O4023">
        <f>ROUND(E4023/D4023*100,0)</f>
        <v>1</v>
      </c>
      <c r="P4023">
        <f>IFERROR(ROUND(E4023/L4023,2),"N/A")</f>
        <v>22.67</v>
      </c>
      <c r="Q4023" s="10" t="s">
        <v>8315</v>
      </c>
      <c r="R4023" t="s">
        <v>8316</v>
      </c>
      <c r="S4023" s="15">
        <f t="shared" si="142"/>
        <v>41811.536180555559</v>
      </c>
      <c r="T4023">
        <f t="shared" si="143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14440</v>
      </c>
      <c r="E4024" s="8">
        <v>2030</v>
      </c>
      <c r="F4024" t="s">
        <v>8220</v>
      </c>
      <c r="G4024" t="s">
        <v>8223</v>
      </c>
      <c r="H4024" t="s">
        <v>8245</v>
      </c>
      <c r="I4024">
        <v>1452827374</v>
      </c>
      <c r="J4024">
        <v>1450235374</v>
      </c>
      <c r="K4024" t="b">
        <v>0</v>
      </c>
      <c r="L4024">
        <v>26</v>
      </c>
      <c r="M4024" t="b">
        <v>0</v>
      </c>
      <c r="N4024" t="s">
        <v>8269</v>
      </c>
      <c r="O4024">
        <f>ROUND(E4024/D4024*100,0)</f>
        <v>14</v>
      </c>
      <c r="P4024">
        <f>IFERROR(ROUND(E4024/L4024,2),"N/A")</f>
        <v>78.08</v>
      </c>
      <c r="Q4024" s="10" t="s">
        <v>8315</v>
      </c>
      <c r="R4024" t="s">
        <v>8316</v>
      </c>
      <c r="S4024" s="15">
        <f t="shared" si="142"/>
        <v>42354.131643518514</v>
      </c>
      <c r="T4024">
        <f t="shared" si="143"/>
        <v>2015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15000</v>
      </c>
      <c r="E4025" s="8">
        <v>15700</v>
      </c>
      <c r="F4025" t="s">
        <v>8218</v>
      </c>
      <c r="G4025" t="s">
        <v>8233</v>
      </c>
      <c r="H4025" t="s">
        <v>8253</v>
      </c>
      <c r="I4025">
        <v>1446418800</v>
      </c>
      <c r="J4025">
        <v>1443036470</v>
      </c>
      <c r="K4025" t="b">
        <v>0</v>
      </c>
      <c r="L4025">
        <v>48</v>
      </c>
      <c r="M4025" t="b">
        <v>1</v>
      </c>
      <c r="N4025" t="s">
        <v>8269</v>
      </c>
      <c r="O4025">
        <f>ROUND(E4025/D4025*100,0)</f>
        <v>105</v>
      </c>
      <c r="P4025">
        <f>IFERROR(ROUND(E4025/L4025,2),"N/A")</f>
        <v>327.08</v>
      </c>
      <c r="Q4025" s="10" t="s">
        <v>8315</v>
      </c>
      <c r="R4025" t="s">
        <v>8316</v>
      </c>
      <c r="S4025" s="15">
        <f t="shared" si="142"/>
        <v>42270.810995370368</v>
      </c>
      <c r="T4025">
        <f t="shared" si="143"/>
        <v>2015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15000</v>
      </c>
      <c r="E4026" s="8">
        <v>15335</v>
      </c>
      <c r="F4026" t="s">
        <v>8218</v>
      </c>
      <c r="G4026" t="s">
        <v>8223</v>
      </c>
      <c r="H4026" t="s">
        <v>8245</v>
      </c>
      <c r="I4026">
        <v>1447523371</v>
      </c>
      <c r="J4026">
        <v>1444927771</v>
      </c>
      <c r="K4026" t="b">
        <v>0</v>
      </c>
      <c r="L4026">
        <v>120</v>
      </c>
      <c r="M4026" t="b">
        <v>1</v>
      </c>
      <c r="N4026" t="s">
        <v>8269</v>
      </c>
      <c r="O4026">
        <f>ROUND(E4026/D4026*100,0)</f>
        <v>102</v>
      </c>
      <c r="P4026">
        <f>IFERROR(ROUND(E4026/L4026,2),"N/A")</f>
        <v>127.79</v>
      </c>
      <c r="Q4026" s="10" t="s">
        <v>8315</v>
      </c>
      <c r="R4026" t="s">
        <v>8316</v>
      </c>
      <c r="S4026" s="15">
        <f t="shared" si="142"/>
        <v>42292.701053240744</v>
      </c>
      <c r="T4026">
        <f t="shared" si="143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15000</v>
      </c>
      <c r="E4027" s="8">
        <v>6301.76</v>
      </c>
      <c r="F4027" t="s">
        <v>8220</v>
      </c>
      <c r="G4027" t="s">
        <v>8223</v>
      </c>
      <c r="H4027" t="s">
        <v>8245</v>
      </c>
      <c r="I4027">
        <v>1475697054</v>
      </c>
      <c r="J4027">
        <v>1473105054</v>
      </c>
      <c r="K4027" t="b">
        <v>0</v>
      </c>
      <c r="L4027">
        <v>60</v>
      </c>
      <c r="M4027" t="b">
        <v>0</v>
      </c>
      <c r="N4027" t="s">
        <v>8269</v>
      </c>
      <c r="O4027">
        <f>ROUND(E4027/D4027*100,0)</f>
        <v>42</v>
      </c>
      <c r="P4027">
        <f>IFERROR(ROUND(E4027/L4027,2),"N/A")</f>
        <v>105.03</v>
      </c>
      <c r="Q4027" s="10" t="s">
        <v>8315</v>
      </c>
      <c r="R4027" t="s">
        <v>8316</v>
      </c>
      <c r="S4027" s="15">
        <f t="shared" si="142"/>
        <v>42618.827013888891</v>
      </c>
      <c r="T4027">
        <f t="shared" si="143"/>
        <v>2016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15000</v>
      </c>
      <c r="E4028" s="8">
        <v>16291</v>
      </c>
      <c r="F4028" t="s">
        <v>8221</v>
      </c>
      <c r="G4028" t="s">
        <v>8223</v>
      </c>
      <c r="H4028" t="s">
        <v>8245</v>
      </c>
      <c r="I4028">
        <v>1489690141</v>
      </c>
      <c r="J4028">
        <v>1487101741</v>
      </c>
      <c r="K4028" t="b">
        <v>0</v>
      </c>
      <c r="L4028">
        <v>117</v>
      </c>
      <c r="M4028" t="b">
        <v>0</v>
      </c>
      <c r="N4028" t="s">
        <v>8269</v>
      </c>
      <c r="O4028">
        <f>ROUND(E4028/D4028*100,0)</f>
        <v>109</v>
      </c>
      <c r="P4028">
        <f>IFERROR(ROUND(E4028/L4028,2),"N/A")</f>
        <v>139.24</v>
      </c>
      <c r="Q4028" s="10" t="s">
        <v>8315</v>
      </c>
      <c r="R4028" t="s">
        <v>8316</v>
      </c>
      <c r="S4028" s="15">
        <f t="shared" si="142"/>
        <v>42780.825706018513</v>
      </c>
      <c r="T4028">
        <f t="shared" si="143"/>
        <v>2017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15000</v>
      </c>
      <c r="E4029" s="8">
        <v>17444</v>
      </c>
      <c r="F4029" t="s">
        <v>8218</v>
      </c>
      <c r="G4029" t="s">
        <v>8223</v>
      </c>
      <c r="H4029" t="s">
        <v>8245</v>
      </c>
      <c r="I4029">
        <v>1407167973</v>
      </c>
      <c r="J4029">
        <v>1405439973</v>
      </c>
      <c r="K4029" t="b">
        <v>1</v>
      </c>
      <c r="L4029">
        <v>244</v>
      </c>
      <c r="M4029" t="b">
        <v>1</v>
      </c>
      <c r="N4029" t="s">
        <v>8269</v>
      </c>
      <c r="O4029">
        <f>ROUND(E4029/D4029*100,0)</f>
        <v>116</v>
      </c>
      <c r="P4029">
        <f>IFERROR(ROUND(E4029/L4029,2),"N/A")</f>
        <v>71.489999999999995</v>
      </c>
      <c r="Q4029" s="10" t="s">
        <v>8315</v>
      </c>
      <c r="R4029" t="s">
        <v>8316</v>
      </c>
      <c r="S4029" s="15">
        <f t="shared" si="142"/>
        <v>41835.666354166664</v>
      </c>
      <c r="T4029">
        <f t="shared" si="143"/>
        <v>2014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15000</v>
      </c>
      <c r="E4030" s="8">
        <v>15126</v>
      </c>
      <c r="F4030" t="s">
        <v>8218</v>
      </c>
      <c r="G4030" t="s">
        <v>8223</v>
      </c>
      <c r="H4030" t="s">
        <v>8245</v>
      </c>
      <c r="I4030">
        <v>1489352400</v>
      </c>
      <c r="J4030">
        <v>1486411204</v>
      </c>
      <c r="K4030" t="b">
        <v>1</v>
      </c>
      <c r="L4030">
        <v>59</v>
      </c>
      <c r="M4030" t="b">
        <v>1</v>
      </c>
      <c r="N4030" t="s">
        <v>8269</v>
      </c>
      <c r="O4030">
        <f>ROUND(E4030/D4030*100,0)</f>
        <v>101</v>
      </c>
      <c r="P4030">
        <f>IFERROR(ROUND(E4030/L4030,2),"N/A")</f>
        <v>256.37</v>
      </c>
      <c r="Q4030" s="10" t="s">
        <v>8315</v>
      </c>
      <c r="R4030" t="s">
        <v>8316</v>
      </c>
      <c r="S4030" s="15">
        <f t="shared" si="142"/>
        <v>42772.833379629628</v>
      </c>
      <c r="T4030">
        <f t="shared" si="143"/>
        <v>2017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15000</v>
      </c>
      <c r="E4031" s="8">
        <v>15481</v>
      </c>
      <c r="F4031" t="s">
        <v>8218</v>
      </c>
      <c r="G4031" t="s">
        <v>8223</v>
      </c>
      <c r="H4031" t="s">
        <v>8245</v>
      </c>
      <c r="I4031">
        <v>1467361251</v>
      </c>
      <c r="J4031">
        <v>1464769251</v>
      </c>
      <c r="K4031" t="b">
        <v>1</v>
      </c>
      <c r="L4031">
        <v>181</v>
      </c>
      <c r="M4031" t="b">
        <v>1</v>
      </c>
      <c r="N4031" t="s">
        <v>8269</v>
      </c>
      <c r="O4031">
        <f>ROUND(E4031/D4031*100,0)</f>
        <v>103</v>
      </c>
      <c r="P4031">
        <f>IFERROR(ROUND(E4031/L4031,2),"N/A")</f>
        <v>85.53</v>
      </c>
      <c r="Q4031" s="10" t="s">
        <v>8315</v>
      </c>
      <c r="R4031" t="s">
        <v>8316</v>
      </c>
      <c r="S4031" s="15">
        <f t="shared" si="142"/>
        <v>42522.347812499997</v>
      </c>
      <c r="T4031">
        <f t="shared" si="143"/>
        <v>2016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15000</v>
      </c>
      <c r="E4032" s="8">
        <v>15315</v>
      </c>
      <c r="F4032" t="s">
        <v>8218</v>
      </c>
      <c r="G4032" t="s">
        <v>8223</v>
      </c>
      <c r="H4032" t="s">
        <v>8245</v>
      </c>
      <c r="I4032">
        <v>1437156660</v>
      </c>
      <c r="J4032">
        <v>1434564660</v>
      </c>
      <c r="K4032" t="b">
        <v>1</v>
      </c>
      <c r="L4032">
        <v>288</v>
      </c>
      <c r="M4032" t="b">
        <v>1</v>
      </c>
      <c r="N4032" t="s">
        <v>8269</v>
      </c>
      <c r="O4032">
        <f>ROUND(E4032/D4032*100,0)</f>
        <v>102</v>
      </c>
      <c r="P4032">
        <f>IFERROR(ROUND(E4032/L4032,2),"N/A")</f>
        <v>53.18</v>
      </c>
      <c r="Q4032" s="10" t="s">
        <v>8315</v>
      </c>
      <c r="R4032" t="s">
        <v>8316</v>
      </c>
      <c r="S4032" s="15">
        <f t="shared" si="142"/>
        <v>42172.757638888885</v>
      </c>
      <c r="T4032">
        <f t="shared" si="143"/>
        <v>2015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15000</v>
      </c>
      <c r="E4033" s="8">
        <v>15265</v>
      </c>
      <c r="F4033" t="s">
        <v>8218</v>
      </c>
      <c r="G4033" t="s">
        <v>8223</v>
      </c>
      <c r="H4033" t="s">
        <v>8245</v>
      </c>
      <c r="I4033">
        <v>1471291782</v>
      </c>
      <c r="J4033">
        <v>1468699782</v>
      </c>
      <c r="K4033" t="b">
        <v>0</v>
      </c>
      <c r="L4033">
        <v>122</v>
      </c>
      <c r="M4033" t="b">
        <v>1</v>
      </c>
      <c r="N4033" t="s">
        <v>8269</v>
      </c>
      <c r="O4033">
        <f>ROUND(E4033/D4033*100,0)</f>
        <v>102</v>
      </c>
      <c r="P4033">
        <f>IFERROR(ROUND(E4033/L4033,2),"N/A")</f>
        <v>125.12</v>
      </c>
      <c r="Q4033" s="10" t="s">
        <v>8315</v>
      </c>
      <c r="R4033" t="s">
        <v>8316</v>
      </c>
      <c r="S4033" s="15">
        <f t="shared" si="142"/>
        <v>42567.840069444443</v>
      </c>
      <c r="T4033">
        <f t="shared" si="143"/>
        <v>2016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15000</v>
      </c>
      <c r="E4034" s="8">
        <v>15677.5</v>
      </c>
      <c r="F4034" t="s">
        <v>8218</v>
      </c>
      <c r="G4034" t="s">
        <v>8223</v>
      </c>
      <c r="H4034" t="s">
        <v>8245</v>
      </c>
      <c r="I4034">
        <v>1482418752</v>
      </c>
      <c r="J4034">
        <v>1479826752</v>
      </c>
      <c r="K4034" t="b">
        <v>0</v>
      </c>
      <c r="L4034">
        <v>175</v>
      </c>
      <c r="M4034" t="b">
        <v>1</v>
      </c>
      <c r="N4034" t="s">
        <v>8269</v>
      </c>
      <c r="O4034">
        <f>ROUND(E4034/D4034*100,0)</f>
        <v>105</v>
      </c>
      <c r="P4034">
        <f>IFERROR(ROUND(E4034/L4034,2),"N/A")</f>
        <v>89.59</v>
      </c>
      <c r="Q4034" s="10" t="s">
        <v>8315</v>
      </c>
      <c r="R4034" t="s">
        <v>8316</v>
      </c>
      <c r="S4034" s="15">
        <f t="shared" si="142"/>
        <v>42696.624444444446</v>
      </c>
      <c r="T4034">
        <f t="shared" si="143"/>
        <v>2016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15000</v>
      </c>
      <c r="E4035" s="8">
        <v>15327</v>
      </c>
      <c r="F4035" t="s">
        <v>8218</v>
      </c>
      <c r="G4035" t="s">
        <v>8223</v>
      </c>
      <c r="H4035" t="s">
        <v>8245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8269</v>
      </c>
      <c r="O4035">
        <f>ROUND(E4035/D4035*100,0)</f>
        <v>102</v>
      </c>
      <c r="P4035">
        <f>IFERROR(ROUND(E4035/L4035,2),"N/A")</f>
        <v>136.85</v>
      </c>
      <c r="Q4035" s="10" t="s">
        <v>8315</v>
      </c>
      <c r="R4035" t="s">
        <v>8316</v>
      </c>
      <c r="S4035" s="15">
        <f t="shared" ref="S4035:S4098" si="144">(((J4035/60)/60)/24)+DATE(1970,1,1)</f>
        <v>42769.574999999997</v>
      </c>
      <c r="T4035">
        <f t="shared" ref="T4035:T4098" si="145">YEAR(S4035)</f>
        <v>2017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15000</v>
      </c>
      <c r="E4036" s="8">
        <v>16465</v>
      </c>
      <c r="F4036" t="s">
        <v>8218</v>
      </c>
      <c r="G4036" t="s">
        <v>8223</v>
      </c>
      <c r="H4036" t="s">
        <v>8245</v>
      </c>
      <c r="I4036">
        <v>1447295460</v>
      </c>
      <c r="J4036">
        <v>1444747843</v>
      </c>
      <c r="K4036" t="b">
        <v>0</v>
      </c>
      <c r="L4036">
        <v>165</v>
      </c>
      <c r="M4036" t="b">
        <v>1</v>
      </c>
      <c r="N4036" t="s">
        <v>8269</v>
      </c>
      <c r="O4036">
        <f>ROUND(E4036/D4036*100,0)</f>
        <v>110</v>
      </c>
      <c r="P4036">
        <f>IFERROR(ROUND(E4036/L4036,2),"N/A")</f>
        <v>99.79</v>
      </c>
      <c r="Q4036" s="10" t="s">
        <v>8315</v>
      </c>
      <c r="R4036" t="s">
        <v>8316</v>
      </c>
      <c r="S4036" s="15">
        <f t="shared" si="144"/>
        <v>42290.61855324074</v>
      </c>
      <c r="T4036">
        <f t="shared" si="145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15000</v>
      </c>
      <c r="E4037" s="8">
        <v>15535</v>
      </c>
      <c r="F4037" t="s">
        <v>8218</v>
      </c>
      <c r="G4037" t="s">
        <v>8223</v>
      </c>
      <c r="H4037" t="s">
        <v>8245</v>
      </c>
      <c r="I4037">
        <v>1444264372</v>
      </c>
      <c r="J4037">
        <v>1442536372</v>
      </c>
      <c r="K4037" t="b">
        <v>0</v>
      </c>
      <c r="L4037">
        <v>78</v>
      </c>
      <c r="M4037" t="b">
        <v>1</v>
      </c>
      <c r="N4037" t="s">
        <v>8269</v>
      </c>
      <c r="O4037">
        <f>ROUND(E4037/D4037*100,0)</f>
        <v>104</v>
      </c>
      <c r="P4037">
        <f>IFERROR(ROUND(E4037/L4037,2),"N/A")</f>
        <v>199.17</v>
      </c>
      <c r="Q4037" s="10" t="s">
        <v>8315</v>
      </c>
      <c r="R4037" t="s">
        <v>8316</v>
      </c>
      <c r="S4037" s="15">
        <f t="shared" si="144"/>
        <v>42265.022824074069</v>
      </c>
      <c r="T4037">
        <f t="shared" si="145"/>
        <v>2015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15000</v>
      </c>
      <c r="E4038" s="8">
        <v>2524</v>
      </c>
      <c r="F4038" t="s">
        <v>8220</v>
      </c>
      <c r="G4038" t="s">
        <v>8223</v>
      </c>
      <c r="H4038" t="s">
        <v>8245</v>
      </c>
      <c r="I4038">
        <v>1439662344</v>
      </c>
      <c r="J4038">
        <v>1434478344</v>
      </c>
      <c r="K4038" t="b">
        <v>0</v>
      </c>
      <c r="L4038">
        <v>8</v>
      </c>
      <c r="M4038" t="b">
        <v>0</v>
      </c>
      <c r="N4038" t="s">
        <v>8269</v>
      </c>
      <c r="O4038">
        <f>ROUND(E4038/D4038*100,0)</f>
        <v>17</v>
      </c>
      <c r="P4038">
        <f>IFERROR(ROUND(E4038/L4038,2),"N/A")</f>
        <v>315.5</v>
      </c>
      <c r="Q4038" s="10" t="s">
        <v>8315</v>
      </c>
      <c r="R4038" t="s">
        <v>8316</v>
      </c>
      <c r="S4038" s="15">
        <f t="shared" si="144"/>
        <v>42171.758611111116</v>
      </c>
      <c r="T4038">
        <f t="shared" si="145"/>
        <v>2015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15000</v>
      </c>
      <c r="E4039" s="8">
        <v>520</v>
      </c>
      <c r="F4039" t="s">
        <v>8220</v>
      </c>
      <c r="G4039" t="s">
        <v>8223</v>
      </c>
      <c r="H4039" t="s">
        <v>8245</v>
      </c>
      <c r="I4039">
        <v>1481000340</v>
      </c>
      <c r="J4039">
        <v>1478386812</v>
      </c>
      <c r="K4039" t="b">
        <v>0</v>
      </c>
      <c r="L4039">
        <v>11</v>
      </c>
      <c r="M4039" t="b">
        <v>0</v>
      </c>
      <c r="N4039" t="s">
        <v>8269</v>
      </c>
      <c r="O4039">
        <f>ROUND(E4039/D4039*100,0)</f>
        <v>3</v>
      </c>
      <c r="P4039">
        <f>IFERROR(ROUND(E4039/L4039,2),"N/A")</f>
        <v>47.27</v>
      </c>
      <c r="Q4039" s="10" t="s">
        <v>8315</v>
      </c>
      <c r="R4039" t="s">
        <v>8316</v>
      </c>
      <c r="S4039" s="15">
        <f t="shared" si="144"/>
        <v>42679.958472222221</v>
      </c>
      <c r="T4039">
        <f t="shared" si="145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15000</v>
      </c>
      <c r="E4040" s="8">
        <v>1</v>
      </c>
      <c r="F4040" t="s">
        <v>8220</v>
      </c>
      <c r="G4040" t="s">
        <v>8223</v>
      </c>
      <c r="H4040" t="s">
        <v>8245</v>
      </c>
      <c r="I4040">
        <v>1429936500</v>
      </c>
      <c r="J4040">
        <v>1424759330</v>
      </c>
      <c r="K4040" t="b">
        <v>0</v>
      </c>
      <c r="L4040">
        <v>1</v>
      </c>
      <c r="M4040" t="b">
        <v>0</v>
      </c>
      <c r="N4040" t="s">
        <v>8269</v>
      </c>
      <c r="O4040">
        <f>ROUND(E4040/D4040*100,0)</f>
        <v>0</v>
      </c>
      <c r="P4040">
        <f>IFERROR(ROUND(E4040/L4040,2),"N/A")</f>
        <v>1</v>
      </c>
      <c r="Q4040" s="10" t="s">
        <v>8315</v>
      </c>
      <c r="R4040" t="s">
        <v>8316</v>
      </c>
      <c r="S4040" s="15">
        <f t="shared" si="144"/>
        <v>42059.270023148143</v>
      </c>
      <c r="T4040">
        <f t="shared" si="145"/>
        <v>2015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15000</v>
      </c>
      <c r="E4041" s="8">
        <v>2290</v>
      </c>
      <c r="F4041" t="s">
        <v>8220</v>
      </c>
      <c r="G4041" t="s">
        <v>8223</v>
      </c>
      <c r="H4041" t="s">
        <v>8245</v>
      </c>
      <c r="I4041">
        <v>1403823722</v>
      </c>
      <c r="J4041">
        <v>1401231722</v>
      </c>
      <c r="K4041" t="b">
        <v>0</v>
      </c>
      <c r="L4041">
        <v>40</v>
      </c>
      <c r="M4041" t="b">
        <v>0</v>
      </c>
      <c r="N4041" t="s">
        <v>8269</v>
      </c>
      <c r="O4041">
        <f>ROUND(E4041/D4041*100,0)</f>
        <v>15</v>
      </c>
      <c r="P4041">
        <f>IFERROR(ROUND(E4041/L4041,2),"N/A")</f>
        <v>57.25</v>
      </c>
      <c r="Q4041" s="10" t="s">
        <v>8315</v>
      </c>
      <c r="R4041" t="s">
        <v>8316</v>
      </c>
      <c r="S4041" s="15">
        <f t="shared" si="144"/>
        <v>41786.959745370368</v>
      </c>
      <c r="T4041">
        <f t="shared" si="145"/>
        <v>2014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15000</v>
      </c>
      <c r="E4042" s="8">
        <v>11</v>
      </c>
      <c r="F4042" t="s">
        <v>8220</v>
      </c>
      <c r="G4042" t="s">
        <v>8223</v>
      </c>
      <c r="H4042" t="s">
        <v>8245</v>
      </c>
      <c r="I4042">
        <v>1460925811</v>
      </c>
      <c r="J4042">
        <v>1458333811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0</v>
      </c>
      <c r="P4042">
        <f>IFERROR(ROUND(E4042/L4042,2),"N/A")</f>
        <v>5.5</v>
      </c>
      <c r="Q4042" s="10" t="s">
        <v>8315</v>
      </c>
      <c r="R4042" t="s">
        <v>8316</v>
      </c>
      <c r="S4042" s="15">
        <f t="shared" si="144"/>
        <v>42447.863553240735</v>
      </c>
      <c r="T4042">
        <f t="shared" si="145"/>
        <v>2016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15000</v>
      </c>
      <c r="E4043" s="8">
        <v>125</v>
      </c>
      <c r="F4043" t="s">
        <v>8220</v>
      </c>
      <c r="G4043" t="s">
        <v>8223</v>
      </c>
      <c r="H4043" t="s">
        <v>8245</v>
      </c>
      <c r="I4043">
        <v>1414360358</v>
      </c>
      <c r="J4043">
        <v>1409176358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1</v>
      </c>
      <c r="P4043">
        <f>IFERROR(ROUND(E4043/L4043,2),"N/A")</f>
        <v>62.5</v>
      </c>
      <c r="Q4043" s="10" t="s">
        <v>8315</v>
      </c>
      <c r="R4043" t="s">
        <v>8316</v>
      </c>
      <c r="S4043" s="15">
        <f t="shared" si="144"/>
        <v>41878.911550925928</v>
      </c>
      <c r="T4043">
        <f t="shared" si="145"/>
        <v>2014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15000</v>
      </c>
      <c r="E4044" s="8">
        <v>25</v>
      </c>
      <c r="F4044" t="s">
        <v>8220</v>
      </c>
      <c r="G4044" t="s">
        <v>8223</v>
      </c>
      <c r="H4044" t="s">
        <v>8245</v>
      </c>
      <c r="I4044">
        <v>1463619388</v>
      </c>
      <c r="J4044">
        <v>1461027388</v>
      </c>
      <c r="K4044" t="b">
        <v>0</v>
      </c>
      <c r="L4044">
        <v>1</v>
      </c>
      <c r="M4044" t="b">
        <v>0</v>
      </c>
      <c r="N4044" t="s">
        <v>8269</v>
      </c>
      <c r="O4044">
        <f>ROUND(E4044/D4044*100,0)</f>
        <v>0</v>
      </c>
      <c r="P4044">
        <f>IFERROR(ROUND(E4044/L4044,2),"N/A")</f>
        <v>25</v>
      </c>
      <c r="Q4044" s="10" t="s">
        <v>8315</v>
      </c>
      <c r="R4044" t="s">
        <v>8316</v>
      </c>
      <c r="S4044" s="15">
        <f t="shared" si="144"/>
        <v>42479.039212962962</v>
      </c>
      <c r="T4044">
        <f t="shared" si="145"/>
        <v>2016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15000</v>
      </c>
      <c r="E4045" s="8">
        <v>1335</v>
      </c>
      <c r="F4045" t="s">
        <v>8220</v>
      </c>
      <c r="G4045" t="s">
        <v>8223</v>
      </c>
      <c r="H4045" t="s">
        <v>8245</v>
      </c>
      <c r="I4045">
        <v>1482339794</v>
      </c>
      <c r="J4045">
        <v>1479747794</v>
      </c>
      <c r="K4045" t="b">
        <v>0</v>
      </c>
      <c r="L4045">
        <v>6</v>
      </c>
      <c r="M4045" t="b">
        <v>0</v>
      </c>
      <c r="N4045" t="s">
        <v>8269</v>
      </c>
      <c r="O4045">
        <f>ROUND(E4045/D4045*100,0)</f>
        <v>9</v>
      </c>
      <c r="P4045">
        <f>IFERROR(ROUND(E4045/L4045,2),"N/A")</f>
        <v>222.5</v>
      </c>
      <c r="Q4045" s="10" t="s">
        <v>8315</v>
      </c>
      <c r="R4045" t="s">
        <v>8316</v>
      </c>
      <c r="S4045" s="15">
        <f t="shared" si="144"/>
        <v>42695.7105787037</v>
      </c>
      <c r="T4045">
        <f t="shared" si="145"/>
        <v>2016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15500</v>
      </c>
      <c r="E4046" s="8">
        <v>15705</v>
      </c>
      <c r="F4046" t="s">
        <v>8218</v>
      </c>
      <c r="G4046" t="s">
        <v>8223</v>
      </c>
      <c r="H4046" t="s">
        <v>8245</v>
      </c>
      <c r="I4046">
        <v>1458075600</v>
      </c>
      <c r="J4046">
        <v>1454259272</v>
      </c>
      <c r="K4046" t="b">
        <v>1</v>
      </c>
      <c r="L4046">
        <v>286</v>
      </c>
      <c r="M4046" t="b">
        <v>1</v>
      </c>
      <c r="N4046" t="s">
        <v>8269</v>
      </c>
      <c r="O4046">
        <f>ROUND(E4046/D4046*100,0)</f>
        <v>101</v>
      </c>
      <c r="P4046">
        <f>IFERROR(ROUND(E4046/L4046,2),"N/A")</f>
        <v>54.91</v>
      </c>
      <c r="Q4046" s="10" t="s">
        <v>8315</v>
      </c>
      <c r="R4046" t="s">
        <v>8316</v>
      </c>
      <c r="S4046" s="15">
        <f t="shared" si="144"/>
        <v>42400.704537037032</v>
      </c>
      <c r="T4046">
        <f t="shared" si="145"/>
        <v>2016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17000</v>
      </c>
      <c r="E4047" s="8">
        <v>3001</v>
      </c>
      <c r="F4047" t="s">
        <v>8220</v>
      </c>
      <c r="G4047" t="s">
        <v>8224</v>
      </c>
      <c r="H4047" t="s">
        <v>8246</v>
      </c>
      <c r="I4047">
        <v>1460373187</v>
      </c>
      <c r="J4047">
        <v>1457352787</v>
      </c>
      <c r="K4047" t="b">
        <v>0</v>
      </c>
      <c r="L4047">
        <v>91</v>
      </c>
      <c r="M4047" t="b">
        <v>0</v>
      </c>
      <c r="N4047" t="s">
        <v>8269</v>
      </c>
      <c r="O4047">
        <f>ROUND(E4047/D4047*100,0)</f>
        <v>18</v>
      </c>
      <c r="P4047">
        <f>IFERROR(ROUND(E4047/L4047,2),"N/A")</f>
        <v>32.979999999999997</v>
      </c>
      <c r="Q4047" s="10" t="s">
        <v>8315</v>
      </c>
      <c r="R4047" t="s">
        <v>8316</v>
      </c>
      <c r="S4047" s="15">
        <f t="shared" si="144"/>
        <v>42436.509108796294</v>
      </c>
      <c r="T4047">
        <f t="shared" si="145"/>
        <v>2016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17600</v>
      </c>
      <c r="E4048" s="8">
        <v>0</v>
      </c>
      <c r="F4048" t="s">
        <v>8220</v>
      </c>
      <c r="G4048" t="s">
        <v>8223</v>
      </c>
      <c r="H4048" t="s">
        <v>8245</v>
      </c>
      <c r="I4048">
        <v>1469834940</v>
      </c>
      <c r="J4048">
        <v>1467162586</v>
      </c>
      <c r="K4048" t="b">
        <v>0</v>
      </c>
      <c r="L4048">
        <v>0</v>
      </c>
      <c r="M4048" t="b">
        <v>0</v>
      </c>
      <c r="N4048" t="s">
        <v>8269</v>
      </c>
      <c r="O4048">
        <f>ROUND(E4048/D4048*100,0)</f>
        <v>0</v>
      </c>
      <c r="P4048" t="str">
        <f>IFERROR(ROUND(E4048/L4048,2),"N/A")</f>
        <v>N/A</v>
      </c>
      <c r="Q4048" s="10" t="s">
        <v>8315</v>
      </c>
      <c r="R4048" t="s">
        <v>8316</v>
      </c>
      <c r="S4048" s="15">
        <f t="shared" si="144"/>
        <v>42550.048449074078</v>
      </c>
      <c r="T4048">
        <f t="shared" si="145"/>
        <v>2016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18000</v>
      </c>
      <c r="E4049" s="8">
        <v>12521</v>
      </c>
      <c r="F4049" t="s">
        <v>8220</v>
      </c>
      <c r="G4049" t="s">
        <v>8223</v>
      </c>
      <c r="H4049" t="s">
        <v>8245</v>
      </c>
      <c r="I4049">
        <v>1422759240</v>
      </c>
      <c r="J4049">
        <v>1418824867</v>
      </c>
      <c r="K4049" t="b">
        <v>0</v>
      </c>
      <c r="L4049">
        <v>197</v>
      </c>
      <c r="M4049" t="b">
        <v>0</v>
      </c>
      <c r="N4049" t="s">
        <v>8269</v>
      </c>
      <c r="O4049">
        <f>ROUND(E4049/D4049*100,0)</f>
        <v>70</v>
      </c>
      <c r="P4049">
        <f>IFERROR(ROUND(E4049/L4049,2),"N/A")</f>
        <v>63.56</v>
      </c>
      <c r="Q4049" s="10" t="s">
        <v>8315</v>
      </c>
      <c r="R4049" t="s">
        <v>8316</v>
      </c>
      <c r="S4049" s="15">
        <f t="shared" si="144"/>
        <v>41990.584108796291</v>
      </c>
      <c r="T4049">
        <f t="shared" si="145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20000</v>
      </c>
      <c r="E4050" s="8">
        <v>21905</v>
      </c>
      <c r="F4050" t="s">
        <v>8218</v>
      </c>
      <c r="G4050" t="s">
        <v>8223</v>
      </c>
      <c r="H4050" t="s">
        <v>8245</v>
      </c>
      <c r="I4050">
        <v>1462125358</v>
      </c>
      <c r="J4050">
        <v>1459533358</v>
      </c>
      <c r="K4050" t="b">
        <v>0</v>
      </c>
      <c r="L4050">
        <v>238</v>
      </c>
      <c r="M4050" t="b">
        <v>1</v>
      </c>
      <c r="N4050" t="s">
        <v>8269</v>
      </c>
      <c r="O4050">
        <f>ROUND(E4050/D4050*100,0)</f>
        <v>110</v>
      </c>
      <c r="P4050">
        <f>IFERROR(ROUND(E4050/L4050,2),"N/A")</f>
        <v>92.04</v>
      </c>
      <c r="Q4050" s="10" t="s">
        <v>8315</v>
      </c>
      <c r="R4050" t="s">
        <v>8316</v>
      </c>
      <c r="S4050" s="15">
        <f t="shared" si="144"/>
        <v>42461.747199074074</v>
      </c>
      <c r="T4050">
        <f t="shared" si="145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177</v>
      </c>
      <c r="F4051" t="s">
        <v>8220</v>
      </c>
      <c r="G4051" t="s">
        <v>8223</v>
      </c>
      <c r="H4051" t="s">
        <v>8245</v>
      </c>
      <c r="I4051">
        <v>1468937681</v>
      </c>
      <c r="J4051">
        <v>1466345681</v>
      </c>
      <c r="K4051" t="b">
        <v>0</v>
      </c>
      <c r="L4051">
        <v>5</v>
      </c>
      <c r="M4051" t="b">
        <v>0</v>
      </c>
      <c r="N4051" t="s">
        <v>8269</v>
      </c>
      <c r="O4051">
        <f>ROUND(E4051/D4051*100,0)</f>
        <v>1</v>
      </c>
      <c r="P4051">
        <f>IFERROR(ROUND(E4051/L4051,2),"N/A")</f>
        <v>35.4</v>
      </c>
      <c r="Q4051" s="10" t="s">
        <v>8315</v>
      </c>
      <c r="R4051" t="s">
        <v>8316</v>
      </c>
      <c r="S4051" s="15">
        <f t="shared" si="144"/>
        <v>42540.593530092592</v>
      </c>
      <c r="T4051">
        <f t="shared" si="145"/>
        <v>2016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20000</v>
      </c>
      <c r="E4052" s="8">
        <v>7</v>
      </c>
      <c r="F4052" t="s">
        <v>8220</v>
      </c>
      <c r="G4052" t="s">
        <v>8223</v>
      </c>
      <c r="H4052" t="s">
        <v>8245</v>
      </c>
      <c r="I4052">
        <v>1462417493</v>
      </c>
      <c r="J4052">
        <v>1459825493</v>
      </c>
      <c r="K4052" t="b">
        <v>0</v>
      </c>
      <c r="L4052">
        <v>3</v>
      </c>
      <c r="M4052" t="b">
        <v>0</v>
      </c>
      <c r="N4052" t="s">
        <v>8269</v>
      </c>
      <c r="O4052">
        <f>ROUND(E4052/D4052*100,0)</f>
        <v>0</v>
      </c>
      <c r="P4052">
        <f>IFERROR(ROUND(E4052/L4052,2),"N/A")</f>
        <v>2.33</v>
      </c>
      <c r="Q4052" s="10" t="s">
        <v>8315</v>
      </c>
      <c r="R4052" t="s">
        <v>8316</v>
      </c>
      <c r="S4052" s="15">
        <f t="shared" si="144"/>
        <v>42465.128391203703</v>
      </c>
      <c r="T4052">
        <f t="shared" si="145"/>
        <v>2016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20000</v>
      </c>
      <c r="E4053" s="8">
        <v>23505</v>
      </c>
      <c r="F4053" t="s">
        <v>8218</v>
      </c>
      <c r="G4053" t="s">
        <v>8223</v>
      </c>
      <c r="H4053" t="s">
        <v>8245</v>
      </c>
      <c r="I4053">
        <v>1415319355</v>
      </c>
      <c r="J4053">
        <v>1411859755</v>
      </c>
      <c r="K4053" t="b">
        <v>1</v>
      </c>
      <c r="L4053">
        <v>213</v>
      </c>
      <c r="M4053" t="b">
        <v>1</v>
      </c>
      <c r="N4053" t="s">
        <v>8269</v>
      </c>
      <c r="O4053">
        <f>ROUND(E4053/D4053*100,0)</f>
        <v>118</v>
      </c>
      <c r="P4053">
        <f>IFERROR(ROUND(E4053/L4053,2),"N/A")</f>
        <v>110.35</v>
      </c>
      <c r="Q4053" s="10" t="s">
        <v>8315</v>
      </c>
      <c r="R4053" t="s">
        <v>8316</v>
      </c>
      <c r="S4053" s="15">
        <f t="shared" si="144"/>
        <v>41909.969386574077</v>
      </c>
      <c r="T4053">
        <f t="shared" si="145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20000</v>
      </c>
      <c r="E4054" s="8">
        <v>20022</v>
      </c>
      <c r="F4054" t="s">
        <v>8218</v>
      </c>
      <c r="G4054" t="s">
        <v>8223</v>
      </c>
      <c r="H4054" t="s">
        <v>8245</v>
      </c>
      <c r="I4054">
        <v>1427063747</v>
      </c>
      <c r="J4054">
        <v>1424043347</v>
      </c>
      <c r="K4054" t="b">
        <v>1</v>
      </c>
      <c r="L4054">
        <v>119</v>
      </c>
      <c r="M4054" t="b">
        <v>1</v>
      </c>
      <c r="N4054" t="s">
        <v>8269</v>
      </c>
      <c r="O4054">
        <f>ROUND(E4054/D4054*100,0)</f>
        <v>100</v>
      </c>
      <c r="P4054">
        <f>IFERROR(ROUND(E4054/L4054,2),"N/A")</f>
        <v>168.25</v>
      </c>
      <c r="Q4054" s="10" t="s">
        <v>8315</v>
      </c>
      <c r="R4054" t="s">
        <v>8316</v>
      </c>
      <c r="S4054" s="15">
        <f t="shared" si="144"/>
        <v>42050.983182870375</v>
      </c>
      <c r="T4054">
        <f t="shared" si="145"/>
        <v>2015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20000</v>
      </c>
      <c r="E4055" s="8">
        <v>21573</v>
      </c>
      <c r="F4055" t="s">
        <v>8218</v>
      </c>
      <c r="G4055" t="s">
        <v>8223</v>
      </c>
      <c r="H4055" t="s">
        <v>8245</v>
      </c>
      <c r="I4055">
        <v>1416470398</v>
      </c>
      <c r="J4055">
        <v>1413874798</v>
      </c>
      <c r="K4055" t="b">
        <v>1</v>
      </c>
      <c r="L4055">
        <v>202</v>
      </c>
      <c r="M4055" t="b">
        <v>1</v>
      </c>
      <c r="N4055" t="s">
        <v>8269</v>
      </c>
      <c r="O4055">
        <f>ROUND(E4055/D4055*100,0)</f>
        <v>108</v>
      </c>
      <c r="P4055">
        <f>IFERROR(ROUND(E4055/L4055,2),"N/A")</f>
        <v>106.8</v>
      </c>
      <c r="Q4055" s="10" t="s">
        <v>8315</v>
      </c>
      <c r="R4055" t="s">
        <v>8316</v>
      </c>
      <c r="S4055" s="15">
        <f t="shared" si="144"/>
        <v>41933.291643518518</v>
      </c>
      <c r="T4055">
        <f t="shared" si="145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20000</v>
      </c>
      <c r="E4056" s="8">
        <v>20120</v>
      </c>
      <c r="F4056" t="s">
        <v>8218</v>
      </c>
      <c r="G4056" t="s">
        <v>8223</v>
      </c>
      <c r="H4056" t="s">
        <v>8245</v>
      </c>
      <c r="I4056">
        <v>1482962433</v>
      </c>
      <c r="J4056">
        <v>1480370433</v>
      </c>
      <c r="K4056" t="b">
        <v>0</v>
      </c>
      <c r="L4056">
        <v>110</v>
      </c>
      <c r="M4056" t="b">
        <v>1</v>
      </c>
      <c r="N4056" t="s">
        <v>8269</v>
      </c>
      <c r="O4056">
        <f>ROUND(E4056/D4056*100,0)</f>
        <v>101</v>
      </c>
      <c r="P4056">
        <f>IFERROR(ROUND(E4056/L4056,2),"N/A")</f>
        <v>182.91</v>
      </c>
      <c r="Q4056" s="10" t="s">
        <v>8315</v>
      </c>
      <c r="R4056" t="s">
        <v>8316</v>
      </c>
      <c r="S4056" s="15">
        <f t="shared" si="144"/>
        <v>42702.917048611111</v>
      </c>
      <c r="T4056">
        <f t="shared" si="145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20000</v>
      </c>
      <c r="E4057" s="8">
        <v>20365</v>
      </c>
      <c r="F4057" t="s">
        <v>8218</v>
      </c>
      <c r="G4057" t="s">
        <v>8223</v>
      </c>
      <c r="H4057" t="s">
        <v>8245</v>
      </c>
      <c r="I4057">
        <v>1473306300</v>
      </c>
      <c r="J4057">
        <v>1471701028</v>
      </c>
      <c r="K4057" t="b">
        <v>1</v>
      </c>
      <c r="L4057">
        <v>115</v>
      </c>
      <c r="M4057" t="b">
        <v>1</v>
      </c>
      <c r="N4057" t="s">
        <v>8269</v>
      </c>
      <c r="O4057">
        <f>ROUND(E4057/D4057*100,0)</f>
        <v>102</v>
      </c>
      <c r="P4057">
        <f>IFERROR(ROUND(E4057/L4057,2),"N/A")</f>
        <v>177.09</v>
      </c>
      <c r="Q4057" s="10" t="s">
        <v>8315</v>
      </c>
      <c r="R4057" t="s">
        <v>8316</v>
      </c>
      <c r="S4057" s="15">
        <f t="shared" si="144"/>
        <v>42602.576712962968</v>
      </c>
      <c r="T4057">
        <f t="shared" si="145"/>
        <v>2016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20000</v>
      </c>
      <c r="E4058" s="8">
        <v>1862</v>
      </c>
      <c r="F4058" t="s">
        <v>8220</v>
      </c>
      <c r="G4058" t="s">
        <v>8223</v>
      </c>
      <c r="H4058" t="s">
        <v>8245</v>
      </c>
      <c r="I4058">
        <v>1439957176</v>
      </c>
      <c r="J4058">
        <v>1437365176</v>
      </c>
      <c r="K4058" t="b">
        <v>0</v>
      </c>
      <c r="L4058">
        <v>31</v>
      </c>
      <c r="M4058" t="b">
        <v>0</v>
      </c>
      <c r="N4058" t="s">
        <v>8269</v>
      </c>
      <c r="O4058">
        <f>ROUND(E4058/D4058*100,0)</f>
        <v>9</v>
      </c>
      <c r="P4058">
        <f>IFERROR(ROUND(E4058/L4058,2),"N/A")</f>
        <v>60.06</v>
      </c>
      <c r="Q4058" s="10" t="s">
        <v>8315</v>
      </c>
      <c r="R4058" t="s">
        <v>8316</v>
      </c>
      <c r="S4058" s="15">
        <f t="shared" si="144"/>
        <v>42205.171018518522</v>
      </c>
      <c r="T4058">
        <f t="shared" si="145"/>
        <v>2015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20000</v>
      </c>
      <c r="E4059" s="8">
        <v>0</v>
      </c>
      <c r="F4059" t="s">
        <v>8220</v>
      </c>
      <c r="G4059" t="s">
        <v>8223</v>
      </c>
      <c r="H4059" t="s">
        <v>8245</v>
      </c>
      <c r="I4059">
        <v>1450389950</v>
      </c>
      <c r="J4059">
        <v>1447797950</v>
      </c>
      <c r="K4059" t="b">
        <v>0</v>
      </c>
      <c r="L4059">
        <v>0</v>
      </c>
      <c r="M4059" t="b">
        <v>0</v>
      </c>
      <c r="N4059" t="s">
        <v>8269</v>
      </c>
      <c r="O4059">
        <f>ROUND(E4059/D4059*100,0)</f>
        <v>0</v>
      </c>
      <c r="P4059" t="str">
        <f>IFERROR(ROUND(E4059/L4059,2),"N/A")</f>
        <v>N/A</v>
      </c>
      <c r="Q4059" s="10" t="s">
        <v>8315</v>
      </c>
      <c r="R4059" t="s">
        <v>8316</v>
      </c>
      <c r="S4059" s="15">
        <f t="shared" si="144"/>
        <v>42325.920717592591</v>
      </c>
      <c r="T4059">
        <f t="shared" si="145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20000</v>
      </c>
      <c r="E4060" s="8">
        <v>453</v>
      </c>
      <c r="F4060" t="s">
        <v>8220</v>
      </c>
      <c r="G4060" t="s">
        <v>8223</v>
      </c>
      <c r="H4060" t="s">
        <v>8245</v>
      </c>
      <c r="I4060">
        <v>1474228265</v>
      </c>
      <c r="J4060">
        <v>1471636265</v>
      </c>
      <c r="K4060" t="b">
        <v>0</v>
      </c>
      <c r="L4060">
        <v>14</v>
      </c>
      <c r="M4060" t="b">
        <v>0</v>
      </c>
      <c r="N4060" t="s">
        <v>8269</v>
      </c>
      <c r="O4060">
        <f>ROUND(E4060/D4060*100,0)</f>
        <v>2</v>
      </c>
      <c r="P4060">
        <f>IFERROR(ROUND(E4060/L4060,2),"N/A")</f>
        <v>32.36</v>
      </c>
      <c r="Q4060" s="10" t="s">
        <v>8315</v>
      </c>
      <c r="R4060" t="s">
        <v>8316</v>
      </c>
      <c r="S4060" s="15">
        <f t="shared" si="144"/>
        <v>42601.827141203699</v>
      </c>
      <c r="T4060">
        <f t="shared" si="145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1480576720</v>
      </c>
      <c r="J4061">
        <v>1477981120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 t="str">
        <f>IFERROR(ROUND(E4061/L4061,2),"N/A")</f>
        <v>N/A</v>
      </c>
      <c r="Q4061" s="10" t="s">
        <v>8315</v>
      </c>
      <c r="R4061" t="s">
        <v>8316</v>
      </c>
      <c r="S4061" s="15">
        <f t="shared" si="144"/>
        <v>42675.262962962966</v>
      </c>
      <c r="T4061">
        <f t="shared" si="145"/>
        <v>2016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20000</v>
      </c>
      <c r="E4062" s="8">
        <v>0</v>
      </c>
      <c r="F4062" t="s">
        <v>8220</v>
      </c>
      <c r="G4062" t="s">
        <v>8223</v>
      </c>
      <c r="H4062" t="s">
        <v>8245</v>
      </c>
      <c r="I4062">
        <v>1450053370</v>
      </c>
      <c r="J4062">
        <v>1447461370</v>
      </c>
      <c r="K4062" t="b">
        <v>0</v>
      </c>
      <c r="L4062">
        <v>0</v>
      </c>
      <c r="M4062" t="b">
        <v>0</v>
      </c>
      <c r="N4062" t="s">
        <v>8269</v>
      </c>
      <c r="O4062">
        <f>ROUND(E4062/D4062*100,0)</f>
        <v>0</v>
      </c>
      <c r="P4062" t="str">
        <f>IFERROR(ROUND(E4062/L4062,2),"N/A")</f>
        <v>N/A</v>
      </c>
      <c r="Q4062" s="10" t="s">
        <v>8315</v>
      </c>
      <c r="R4062" t="s">
        <v>8316</v>
      </c>
      <c r="S4062" s="15">
        <f t="shared" si="144"/>
        <v>42322.025115740747</v>
      </c>
      <c r="T4062">
        <f t="shared" si="145"/>
        <v>2015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20000</v>
      </c>
      <c r="E4063" s="8">
        <v>16</v>
      </c>
      <c r="F4063" t="s">
        <v>8220</v>
      </c>
      <c r="G4063" t="s">
        <v>8223</v>
      </c>
      <c r="H4063" t="s">
        <v>8245</v>
      </c>
      <c r="I4063">
        <v>1436914815</v>
      </c>
      <c r="J4063">
        <v>1434322815</v>
      </c>
      <c r="K4063" t="b">
        <v>0</v>
      </c>
      <c r="L4063">
        <v>1</v>
      </c>
      <c r="M4063" t="b">
        <v>0</v>
      </c>
      <c r="N4063" t="s">
        <v>8269</v>
      </c>
      <c r="O4063">
        <f>ROUND(E4063/D4063*100,0)</f>
        <v>0</v>
      </c>
      <c r="P4063">
        <f>IFERROR(ROUND(E4063/L4063,2),"N/A")</f>
        <v>16</v>
      </c>
      <c r="Q4063" s="10" t="s">
        <v>8315</v>
      </c>
      <c r="R4063" t="s">
        <v>8316</v>
      </c>
      <c r="S4063" s="15">
        <f t="shared" si="144"/>
        <v>42169.958506944444</v>
      </c>
      <c r="T4063">
        <f t="shared" si="145"/>
        <v>2015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IFERROR(ROUND(E4064/L4064,2),"N/A")</f>
        <v>163.33000000000001</v>
      </c>
      <c r="Q4064" s="10" t="s">
        <v>8315</v>
      </c>
      <c r="R4064" t="s">
        <v>8316</v>
      </c>
      <c r="S4064" s="15">
        <f t="shared" si="144"/>
        <v>42523.739212962959</v>
      </c>
      <c r="T4064">
        <f t="shared" si="145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20000</v>
      </c>
      <c r="E4065" s="8">
        <v>0</v>
      </c>
      <c r="F4065" t="s">
        <v>8220</v>
      </c>
      <c r="G4065" t="s">
        <v>8237</v>
      </c>
      <c r="H4065" t="s">
        <v>8255</v>
      </c>
      <c r="I4065">
        <v>1482779931</v>
      </c>
      <c r="J4065">
        <v>1480187931</v>
      </c>
      <c r="K4065" t="b">
        <v>0</v>
      </c>
      <c r="L4065">
        <v>0</v>
      </c>
      <c r="M4065" t="b">
        <v>0</v>
      </c>
      <c r="N4065" t="s">
        <v>8269</v>
      </c>
      <c r="O4065">
        <f>ROUND(E4065/D4065*100,0)</f>
        <v>0</v>
      </c>
      <c r="P4065" t="str">
        <f>IFERROR(ROUND(E4065/L4065,2),"N/A")</f>
        <v>N/A</v>
      </c>
      <c r="Q4065" s="10" t="s">
        <v>8315</v>
      </c>
      <c r="R4065" t="s">
        <v>8316</v>
      </c>
      <c r="S4065" s="15">
        <f t="shared" si="144"/>
        <v>42700.804756944446</v>
      </c>
      <c r="T4065">
        <f t="shared" si="145"/>
        <v>2016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21000</v>
      </c>
      <c r="E4066" s="8">
        <v>21904</v>
      </c>
      <c r="F4066" t="s">
        <v>8218</v>
      </c>
      <c r="G4066" t="s">
        <v>8223</v>
      </c>
      <c r="H4066" t="s">
        <v>8245</v>
      </c>
      <c r="I4066">
        <v>1434074400</v>
      </c>
      <c r="J4066">
        <v>1431354258</v>
      </c>
      <c r="K4066" t="b">
        <v>0</v>
      </c>
      <c r="L4066">
        <v>270</v>
      </c>
      <c r="M4066" t="b">
        <v>1</v>
      </c>
      <c r="N4066" t="s">
        <v>8269</v>
      </c>
      <c r="O4066">
        <f>ROUND(E4066/D4066*100,0)</f>
        <v>104</v>
      </c>
      <c r="P4066">
        <f>IFERROR(ROUND(E4066/L4066,2),"N/A")</f>
        <v>81.13</v>
      </c>
      <c r="Q4066" s="10" t="s">
        <v>8315</v>
      </c>
      <c r="R4066" t="s">
        <v>8316</v>
      </c>
      <c r="S4066" s="15">
        <f t="shared" si="144"/>
        <v>42135.60020833333</v>
      </c>
      <c r="T4066">
        <f t="shared" si="145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23000</v>
      </c>
      <c r="E4067" s="8">
        <v>27541</v>
      </c>
      <c r="F4067" t="s">
        <v>8218</v>
      </c>
      <c r="G4067" t="s">
        <v>8223</v>
      </c>
      <c r="H4067" t="s">
        <v>8245</v>
      </c>
      <c r="I4067">
        <v>1408068000</v>
      </c>
      <c r="J4067">
        <v>1405346680</v>
      </c>
      <c r="K4067" t="b">
        <v>1</v>
      </c>
      <c r="L4067">
        <v>322</v>
      </c>
      <c r="M4067" t="b">
        <v>1</v>
      </c>
      <c r="N4067" t="s">
        <v>8269</v>
      </c>
      <c r="O4067">
        <f>ROUND(E4067/D4067*100,0)</f>
        <v>120</v>
      </c>
      <c r="P4067">
        <f>IFERROR(ROUND(E4067/L4067,2),"N/A")</f>
        <v>85.53</v>
      </c>
      <c r="Q4067" s="10" t="s">
        <v>8315</v>
      </c>
      <c r="R4067" t="s">
        <v>8316</v>
      </c>
      <c r="S4067" s="15">
        <f t="shared" si="144"/>
        <v>41834.586574074077</v>
      </c>
      <c r="T4067">
        <f t="shared" si="145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23000</v>
      </c>
      <c r="E4068" s="8">
        <v>24418.6</v>
      </c>
      <c r="F4068" t="s">
        <v>8218</v>
      </c>
      <c r="G4068" t="s">
        <v>8223</v>
      </c>
      <c r="H4068" t="s">
        <v>8245</v>
      </c>
      <c r="I4068">
        <v>1475294340</v>
      </c>
      <c r="J4068">
        <v>1472753745</v>
      </c>
      <c r="K4068" t="b">
        <v>1</v>
      </c>
      <c r="L4068">
        <v>97</v>
      </c>
      <c r="M4068" t="b">
        <v>1</v>
      </c>
      <c r="N4068" t="s">
        <v>8269</v>
      </c>
      <c r="O4068">
        <f>ROUND(E4068/D4068*100,0)</f>
        <v>106</v>
      </c>
      <c r="P4068">
        <f>IFERROR(ROUND(E4068/L4068,2),"N/A")</f>
        <v>251.74</v>
      </c>
      <c r="Q4068" s="10" t="s">
        <v>8315</v>
      </c>
      <c r="R4068" t="s">
        <v>8316</v>
      </c>
      <c r="S4068" s="15">
        <f t="shared" si="144"/>
        <v>42614.760937500003</v>
      </c>
      <c r="T4068">
        <f t="shared" si="145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23900</v>
      </c>
      <c r="E4069" s="8">
        <v>6141.99</v>
      </c>
      <c r="F4069" t="s">
        <v>8220</v>
      </c>
      <c r="G4069" t="s">
        <v>8224</v>
      </c>
      <c r="H4069" t="s">
        <v>8246</v>
      </c>
      <c r="I4069">
        <v>1475398800</v>
      </c>
      <c r="J4069">
        <v>1472711224</v>
      </c>
      <c r="K4069" t="b">
        <v>0</v>
      </c>
      <c r="L4069">
        <v>94</v>
      </c>
      <c r="M4069" t="b">
        <v>0</v>
      </c>
      <c r="N4069" t="s">
        <v>8269</v>
      </c>
      <c r="O4069">
        <f>ROUND(E4069/D4069*100,0)</f>
        <v>26</v>
      </c>
      <c r="P4069">
        <f>IFERROR(ROUND(E4069/L4069,2),"N/A")</f>
        <v>65.34</v>
      </c>
      <c r="Q4069" s="10" t="s">
        <v>8315</v>
      </c>
      <c r="R4069" t="s">
        <v>8316</v>
      </c>
      <c r="S4069" s="15">
        <f t="shared" si="144"/>
        <v>42614.268796296295</v>
      </c>
      <c r="T4069">
        <f t="shared" si="145"/>
        <v>2016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25000</v>
      </c>
      <c r="E4070" s="8">
        <v>1</v>
      </c>
      <c r="F4070" t="s">
        <v>8220</v>
      </c>
      <c r="G4070" t="s">
        <v>8224</v>
      </c>
      <c r="H4070" t="s">
        <v>8246</v>
      </c>
      <c r="I4070">
        <v>1426365994</v>
      </c>
      <c r="J4070">
        <v>1421185594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0</v>
      </c>
      <c r="P4070">
        <f>IFERROR(ROUND(E4070/L4070,2),"N/A")</f>
        <v>1</v>
      </c>
      <c r="Q4070" s="10" t="s">
        <v>8315</v>
      </c>
      <c r="R4070" t="s">
        <v>8316</v>
      </c>
      <c r="S4070" s="15">
        <f t="shared" si="144"/>
        <v>42017.907337962963</v>
      </c>
      <c r="T4070">
        <f t="shared" si="145"/>
        <v>2015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25000</v>
      </c>
      <c r="E4071" s="8">
        <v>0</v>
      </c>
      <c r="F4071" t="s">
        <v>8221</v>
      </c>
      <c r="G4071" t="s">
        <v>8223</v>
      </c>
      <c r="H4071" t="s">
        <v>8245</v>
      </c>
      <c r="I4071">
        <v>1490659134</v>
      </c>
      <c r="J4071">
        <v>1485478734</v>
      </c>
      <c r="K4071" t="b">
        <v>0</v>
      </c>
      <c r="L4071">
        <v>0</v>
      </c>
      <c r="M4071" t="b">
        <v>0</v>
      </c>
      <c r="N4071" t="s">
        <v>8269</v>
      </c>
      <c r="O4071">
        <f>ROUND(E4071/D4071*100,0)</f>
        <v>0</v>
      </c>
      <c r="P4071" t="str">
        <f>IFERROR(ROUND(E4071/L4071,2),"N/A")</f>
        <v>N/A</v>
      </c>
      <c r="Q4071" s="10" t="s">
        <v>8315</v>
      </c>
      <c r="R4071" t="s">
        <v>8316</v>
      </c>
      <c r="S4071" s="15">
        <f t="shared" si="144"/>
        <v>42762.040902777779</v>
      </c>
      <c r="T4071">
        <f t="shared" si="145"/>
        <v>2017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25000</v>
      </c>
      <c r="E4072" s="8">
        <v>25388</v>
      </c>
      <c r="F4072" t="s">
        <v>8218</v>
      </c>
      <c r="G4072" t="s">
        <v>8223</v>
      </c>
      <c r="H4072" t="s">
        <v>8245</v>
      </c>
      <c r="I4072">
        <v>1415213324</v>
      </c>
      <c r="J4072">
        <v>1412617724</v>
      </c>
      <c r="K4072" t="b">
        <v>1</v>
      </c>
      <c r="L4072">
        <v>213</v>
      </c>
      <c r="M4072" t="b">
        <v>1</v>
      </c>
      <c r="N4072" t="s">
        <v>8269</v>
      </c>
      <c r="O4072">
        <f>ROUND(E4072/D4072*100,0)</f>
        <v>102</v>
      </c>
      <c r="P4072">
        <f>IFERROR(ROUND(E4072/L4072,2),"N/A")</f>
        <v>119.19</v>
      </c>
      <c r="Q4072" s="10" t="s">
        <v>8315</v>
      </c>
      <c r="R4072" t="s">
        <v>8316</v>
      </c>
      <c r="S4072" s="15">
        <f t="shared" si="144"/>
        <v>41918.742175925923</v>
      </c>
      <c r="T4072">
        <f t="shared" si="145"/>
        <v>2014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25000</v>
      </c>
      <c r="E4073" s="8">
        <v>0</v>
      </c>
      <c r="F4073" t="s">
        <v>8220</v>
      </c>
      <c r="G4073" t="s">
        <v>8228</v>
      </c>
      <c r="H4073" t="s">
        <v>8250</v>
      </c>
      <c r="I4073">
        <v>1405352264</v>
      </c>
      <c r="J4073">
        <v>1400168264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t="str">
        <f>IFERROR(ROUND(E4073/L4073,2),"N/A")</f>
        <v>N/A</v>
      </c>
      <c r="Q4073" s="10" t="s">
        <v>8315</v>
      </c>
      <c r="R4073" t="s">
        <v>8316</v>
      </c>
      <c r="S4073" s="15">
        <f t="shared" si="144"/>
        <v>41774.651203703703</v>
      </c>
      <c r="T4073">
        <f t="shared" si="145"/>
        <v>2014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26000</v>
      </c>
      <c r="E4074" s="8">
        <v>25</v>
      </c>
      <c r="F4074" t="s">
        <v>8220</v>
      </c>
      <c r="G4074" t="s">
        <v>8223</v>
      </c>
      <c r="H4074" t="s">
        <v>8245</v>
      </c>
      <c r="I4074">
        <v>1445885890</v>
      </c>
      <c r="J4074">
        <v>1440701890</v>
      </c>
      <c r="K4074" t="b">
        <v>0</v>
      </c>
      <c r="L4074">
        <v>1</v>
      </c>
      <c r="M4074" t="b">
        <v>0</v>
      </c>
      <c r="N4074" t="s">
        <v>8269</v>
      </c>
      <c r="O4074">
        <f>ROUND(E4074/D4074*100,0)</f>
        <v>0</v>
      </c>
      <c r="P4074">
        <f>IFERROR(ROUND(E4074/L4074,2),"N/A")</f>
        <v>25</v>
      </c>
      <c r="Q4074" s="10" t="s">
        <v>8315</v>
      </c>
      <c r="R4074" t="s">
        <v>8316</v>
      </c>
      <c r="S4074" s="15">
        <f t="shared" si="144"/>
        <v>42243.790393518517</v>
      </c>
      <c r="T4074">
        <f t="shared" si="145"/>
        <v>2015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28000</v>
      </c>
      <c r="E4075" s="8">
        <v>7</v>
      </c>
      <c r="F4075" t="s">
        <v>8220</v>
      </c>
      <c r="G4075" t="s">
        <v>8223</v>
      </c>
      <c r="H4075" t="s">
        <v>8245</v>
      </c>
      <c r="I4075">
        <v>1468020354</v>
      </c>
      <c r="J4075">
        <v>1464045954</v>
      </c>
      <c r="K4075" t="b">
        <v>0</v>
      </c>
      <c r="L4075">
        <v>1</v>
      </c>
      <c r="M4075" t="b">
        <v>0</v>
      </c>
      <c r="N4075" t="s">
        <v>8269</v>
      </c>
      <c r="O4075">
        <f>ROUND(E4075/D4075*100,0)</f>
        <v>0</v>
      </c>
      <c r="P4075">
        <f>IFERROR(ROUND(E4075/L4075,2),"N/A")</f>
        <v>7</v>
      </c>
      <c r="Q4075" s="10" t="s">
        <v>8315</v>
      </c>
      <c r="R4075" t="s">
        <v>8316</v>
      </c>
      <c r="S4075" s="15">
        <f t="shared" si="144"/>
        <v>42513.976319444439</v>
      </c>
      <c r="T4075">
        <f t="shared" si="145"/>
        <v>2016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30000</v>
      </c>
      <c r="E4076" s="8">
        <v>0</v>
      </c>
      <c r="F4076" t="s">
        <v>8220</v>
      </c>
      <c r="G4076" t="s">
        <v>8223</v>
      </c>
      <c r="H4076" t="s">
        <v>8245</v>
      </c>
      <c r="I4076">
        <v>1413608340</v>
      </c>
      <c r="J4076">
        <v>1412945440</v>
      </c>
      <c r="K4076" t="b">
        <v>0</v>
      </c>
      <c r="L4076">
        <v>0</v>
      </c>
      <c r="M4076" t="b">
        <v>0</v>
      </c>
      <c r="N4076" t="s">
        <v>8269</v>
      </c>
      <c r="O4076">
        <f>ROUND(E4076/D4076*100,0)</f>
        <v>0</v>
      </c>
      <c r="P4076" t="str">
        <f>IFERROR(ROUND(E4076/L4076,2),"N/A")</f>
        <v>N/A</v>
      </c>
      <c r="Q4076" s="10" t="s">
        <v>8315</v>
      </c>
      <c r="R4076" t="s">
        <v>8316</v>
      </c>
      <c r="S4076" s="15">
        <f t="shared" si="144"/>
        <v>41922.535185185188</v>
      </c>
      <c r="T4076">
        <f t="shared" si="145"/>
        <v>2014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30000</v>
      </c>
      <c r="E4077" s="8">
        <v>1</v>
      </c>
      <c r="F4077" t="s">
        <v>8220</v>
      </c>
      <c r="G4077" t="s">
        <v>8224</v>
      </c>
      <c r="H4077" t="s">
        <v>8246</v>
      </c>
      <c r="I4077">
        <v>1434139887</v>
      </c>
      <c r="J4077">
        <v>1428955887</v>
      </c>
      <c r="K4077" t="b">
        <v>0</v>
      </c>
      <c r="L4077">
        <v>1</v>
      </c>
      <c r="M4077" t="b">
        <v>0</v>
      </c>
      <c r="N4077" t="s">
        <v>8269</v>
      </c>
      <c r="O4077">
        <f>ROUND(E4077/D4077*100,0)</f>
        <v>0</v>
      </c>
      <c r="P4077">
        <f>IFERROR(ROUND(E4077/L4077,2),"N/A")</f>
        <v>1</v>
      </c>
      <c r="Q4077" s="10" t="s">
        <v>8315</v>
      </c>
      <c r="R4077" t="s">
        <v>8316</v>
      </c>
      <c r="S4077" s="15">
        <f t="shared" si="144"/>
        <v>42107.841284722221</v>
      </c>
      <c r="T4077">
        <f t="shared" si="145"/>
        <v>2015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30000</v>
      </c>
      <c r="E4078" s="8">
        <v>10</v>
      </c>
      <c r="F4078" t="s">
        <v>8221</v>
      </c>
      <c r="G4078" t="s">
        <v>8223</v>
      </c>
      <c r="H4078" t="s">
        <v>8245</v>
      </c>
      <c r="I4078">
        <v>1492759460</v>
      </c>
      <c r="J4078">
        <v>1487579060</v>
      </c>
      <c r="K4078" t="b">
        <v>0</v>
      </c>
      <c r="L4078">
        <v>1</v>
      </c>
      <c r="M4078" t="b">
        <v>0</v>
      </c>
      <c r="N4078" t="s">
        <v>8269</v>
      </c>
      <c r="O4078">
        <f>ROUND(E4078/D4078*100,0)</f>
        <v>0</v>
      </c>
      <c r="P4078">
        <f>IFERROR(ROUND(E4078/L4078,2),"N/A")</f>
        <v>10</v>
      </c>
      <c r="Q4078" s="10" t="s">
        <v>8315</v>
      </c>
      <c r="R4078" t="s">
        <v>8316</v>
      </c>
      <c r="S4078" s="15">
        <f t="shared" si="144"/>
        <v>42786.350231481483</v>
      </c>
      <c r="T4078">
        <f t="shared" si="145"/>
        <v>2017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30000</v>
      </c>
      <c r="E4079" s="8">
        <v>30610</v>
      </c>
      <c r="F4079" t="s">
        <v>8218</v>
      </c>
      <c r="G4079" t="s">
        <v>8223</v>
      </c>
      <c r="H4079" t="s">
        <v>8245</v>
      </c>
      <c r="I4079">
        <v>1484024400</v>
      </c>
      <c r="J4079">
        <v>1479932713</v>
      </c>
      <c r="K4079" t="b">
        <v>1</v>
      </c>
      <c r="L4079">
        <v>216</v>
      </c>
      <c r="M4079" t="b">
        <v>1</v>
      </c>
      <c r="N4079" t="s">
        <v>8269</v>
      </c>
      <c r="O4079">
        <f>ROUND(E4079/D4079*100,0)</f>
        <v>102</v>
      </c>
      <c r="P4079">
        <f>IFERROR(ROUND(E4079/L4079,2),"N/A")</f>
        <v>141.71</v>
      </c>
      <c r="Q4079" s="10" t="s">
        <v>8315</v>
      </c>
      <c r="R4079" t="s">
        <v>8316</v>
      </c>
      <c r="S4079" s="15">
        <f t="shared" si="144"/>
        <v>42697.850844907407</v>
      </c>
      <c r="T4079">
        <f t="shared" si="145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30000</v>
      </c>
      <c r="E4080" s="8">
        <v>30891.1</v>
      </c>
      <c r="F4080" t="s">
        <v>8218</v>
      </c>
      <c r="G4080" t="s">
        <v>8223</v>
      </c>
      <c r="H4080" t="s">
        <v>8245</v>
      </c>
      <c r="I4080">
        <v>1412434136</v>
      </c>
      <c r="J4080">
        <v>1409669336</v>
      </c>
      <c r="K4080" t="b">
        <v>0</v>
      </c>
      <c r="L4080">
        <v>104</v>
      </c>
      <c r="M4080" t="b">
        <v>1</v>
      </c>
      <c r="N4080" t="s">
        <v>8269</v>
      </c>
      <c r="O4080">
        <f>ROUND(E4080/D4080*100,0)</f>
        <v>103</v>
      </c>
      <c r="P4080">
        <f>IFERROR(ROUND(E4080/L4080,2),"N/A")</f>
        <v>297.02999999999997</v>
      </c>
      <c r="Q4080" s="10" t="s">
        <v>8315</v>
      </c>
      <c r="R4080" t="s">
        <v>8316</v>
      </c>
      <c r="S4080" s="15">
        <f t="shared" si="144"/>
        <v>41884.617314814815</v>
      </c>
      <c r="T4080">
        <f t="shared" si="145"/>
        <v>2014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30000</v>
      </c>
      <c r="E4081" s="8">
        <v>2113</v>
      </c>
      <c r="F4081" t="s">
        <v>8220</v>
      </c>
      <c r="G4081" t="s">
        <v>8235</v>
      </c>
      <c r="H4081" t="s">
        <v>8248</v>
      </c>
      <c r="I4081">
        <v>1434047084</v>
      </c>
      <c r="J4081">
        <v>1431455084</v>
      </c>
      <c r="K4081" t="b">
        <v>1</v>
      </c>
      <c r="L4081">
        <v>28</v>
      </c>
      <c r="M4081" t="b">
        <v>0</v>
      </c>
      <c r="N4081" t="s">
        <v>8269</v>
      </c>
      <c r="O4081">
        <f>ROUND(E4081/D4081*100,0)</f>
        <v>7</v>
      </c>
      <c r="P4081">
        <f>IFERROR(ROUND(E4081/L4081,2),"N/A")</f>
        <v>75.459999999999994</v>
      </c>
      <c r="Q4081" s="10" t="s">
        <v>8315</v>
      </c>
      <c r="R4081" t="s">
        <v>8316</v>
      </c>
      <c r="S4081" s="15">
        <f t="shared" si="144"/>
        <v>42136.767175925925</v>
      </c>
      <c r="T4081">
        <f t="shared" si="145"/>
        <v>2015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30000</v>
      </c>
      <c r="E4082" s="8">
        <v>0</v>
      </c>
      <c r="F4082" t="s">
        <v>8220</v>
      </c>
      <c r="G4082" t="s">
        <v>8225</v>
      </c>
      <c r="H4082" t="s">
        <v>8247</v>
      </c>
      <c r="I4082">
        <v>1410076123</v>
      </c>
      <c r="J4082">
        <v>1404892123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t="str">
        <f>IFERROR(ROUND(E4082/L4082,2),"N/A")</f>
        <v>N/A</v>
      </c>
      <c r="Q4082" s="10" t="s">
        <v>8315</v>
      </c>
      <c r="R4082" t="s">
        <v>8316</v>
      </c>
      <c r="S4082" s="15">
        <f t="shared" si="144"/>
        <v>41829.325497685182</v>
      </c>
      <c r="T4082">
        <f t="shared" si="145"/>
        <v>2014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30000</v>
      </c>
      <c r="E4083" s="8">
        <v>1225</v>
      </c>
      <c r="F4083" t="s">
        <v>8220</v>
      </c>
      <c r="G4083" t="s">
        <v>8223</v>
      </c>
      <c r="H4083" t="s">
        <v>8245</v>
      </c>
      <c r="I4083">
        <v>1468729149</v>
      </c>
      <c r="J4083">
        <v>1463545149</v>
      </c>
      <c r="K4083" t="b">
        <v>0</v>
      </c>
      <c r="L4083">
        <v>7</v>
      </c>
      <c r="M4083" t="b">
        <v>0</v>
      </c>
      <c r="N4083" t="s">
        <v>8269</v>
      </c>
      <c r="O4083">
        <f>ROUND(E4083/D4083*100,0)</f>
        <v>4</v>
      </c>
      <c r="P4083">
        <f>IFERROR(ROUND(E4083/L4083,2),"N/A")</f>
        <v>175</v>
      </c>
      <c r="Q4083" s="10" t="s">
        <v>8315</v>
      </c>
      <c r="R4083" t="s">
        <v>8316</v>
      </c>
      <c r="S4083" s="15">
        <f t="shared" si="144"/>
        <v>42508.179965277777</v>
      </c>
      <c r="T4083">
        <f t="shared" si="145"/>
        <v>2016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30000</v>
      </c>
      <c r="E4084" s="8">
        <v>2</v>
      </c>
      <c r="F4084" t="s">
        <v>8220</v>
      </c>
      <c r="G4084" t="s">
        <v>8223</v>
      </c>
      <c r="H4084" t="s">
        <v>8245</v>
      </c>
      <c r="I4084">
        <v>1455647587</v>
      </c>
      <c r="J4084">
        <v>1453487587</v>
      </c>
      <c r="K4084" t="b">
        <v>0</v>
      </c>
      <c r="L4084">
        <v>1</v>
      </c>
      <c r="M4084" t="b">
        <v>0</v>
      </c>
      <c r="N4084" t="s">
        <v>8269</v>
      </c>
      <c r="O4084">
        <f>ROUND(E4084/D4084*100,0)</f>
        <v>0</v>
      </c>
      <c r="P4084">
        <f>IFERROR(ROUND(E4084/L4084,2),"N/A")</f>
        <v>2</v>
      </c>
      <c r="Q4084" s="10" t="s">
        <v>8315</v>
      </c>
      <c r="R4084" t="s">
        <v>8316</v>
      </c>
      <c r="S4084" s="15">
        <f t="shared" si="144"/>
        <v>42391.772997685184</v>
      </c>
      <c r="T4084">
        <f t="shared" si="145"/>
        <v>2016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30000</v>
      </c>
      <c r="E4085" s="8">
        <v>800</v>
      </c>
      <c r="F4085" t="s">
        <v>8220</v>
      </c>
      <c r="G4085" t="s">
        <v>8237</v>
      </c>
      <c r="H4085" t="s">
        <v>8255</v>
      </c>
      <c r="I4085">
        <v>1482108350</v>
      </c>
      <c r="J4085">
        <v>1479516350</v>
      </c>
      <c r="K4085" t="b">
        <v>0</v>
      </c>
      <c r="L4085">
        <v>1</v>
      </c>
      <c r="M4085" t="b">
        <v>0</v>
      </c>
      <c r="N4085" t="s">
        <v>8269</v>
      </c>
      <c r="O4085">
        <f>ROUND(E4085/D4085*100,0)</f>
        <v>3</v>
      </c>
      <c r="P4085">
        <f>IFERROR(ROUND(E4085/L4085,2),"N/A")</f>
        <v>800</v>
      </c>
      <c r="Q4085" s="10" t="s">
        <v>8315</v>
      </c>
      <c r="R4085" t="s">
        <v>8316</v>
      </c>
      <c r="S4085" s="15">
        <f t="shared" si="144"/>
        <v>42693.031828703708</v>
      </c>
      <c r="T4085">
        <f t="shared" si="145"/>
        <v>2016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31000</v>
      </c>
      <c r="E4086" s="8">
        <v>31820.5</v>
      </c>
      <c r="F4086" t="s">
        <v>8218</v>
      </c>
      <c r="G4086" t="s">
        <v>8223</v>
      </c>
      <c r="H4086" t="s">
        <v>8245</v>
      </c>
      <c r="I4086">
        <v>1461904788</v>
      </c>
      <c r="J4086">
        <v>1458103188</v>
      </c>
      <c r="K4086" t="b">
        <v>0</v>
      </c>
      <c r="L4086">
        <v>237</v>
      </c>
      <c r="M4086" t="b">
        <v>1</v>
      </c>
      <c r="N4086" t="s">
        <v>8269</v>
      </c>
      <c r="O4086">
        <f>ROUND(E4086/D4086*100,0)</f>
        <v>103</v>
      </c>
      <c r="P4086">
        <f>IFERROR(ROUND(E4086/L4086,2),"N/A")</f>
        <v>134.26</v>
      </c>
      <c r="Q4086" s="10" t="s">
        <v>8315</v>
      </c>
      <c r="R4086" t="s">
        <v>8316</v>
      </c>
      <c r="S4086" s="15">
        <f t="shared" si="144"/>
        <v>42445.19430555556</v>
      </c>
      <c r="T4086">
        <f t="shared" si="145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33000</v>
      </c>
      <c r="E4087" s="8">
        <v>2300</v>
      </c>
      <c r="F4087" t="s">
        <v>8220</v>
      </c>
      <c r="G4087" t="s">
        <v>8237</v>
      </c>
      <c r="H4087" t="s">
        <v>8255</v>
      </c>
      <c r="I4087">
        <v>1482711309</v>
      </c>
      <c r="J4087">
        <v>1479860109</v>
      </c>
      <c r="K4087" t="b">
        <v>0</v>
      </c>
      <c r="L4087">
        <v>6</v>
      </c>
      <c r="M4087" t="b">
        <v>0</v>
      </c>
      <c r="N4087" t="s">
        <v>8269</v>
      </c>
      <c r="O4087">
        <f>ROUND(E4087/D4087*100,0)</f>
        <v>7</v>
      </c>
      <c r="P4087">
        <f>IFERROR(ROUND(E4087/L4087,2),"N/A")</f>
        <v>383.33</v>
      </c>
      <c r="Q4087" s="10" t="s">
        <v>8315</v>
      </c>
      <c r="R4087" t="s">
        <v>8316</v>
      </c>
      <c r="S4087" s="15">
        <f t="shared" si="144"/>
        <v>42697.010520833333</v>
      </c>
      <c r="T4087">
        <f t="shared" si="145"/>
        <v>2016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35000</v>
      </c>
      <c r="E4088" s="8">
        <v>70</v>
      </c>
      <c r="F4088" t="s">
        <v>8220</v>
      </c>
      <c r="G4088" t="s">
        <v>8223</v>
      </c>
      <c r="H4088" t="s">
        <v>8245</v>
      </c>
      <c r="I4088">
        <v>1432913659</v>
      </c>
      <c r="J4088">
        <v>1430321659</v>
      </c>
      <c r="K4088" t="b">
        <v>0</v>
      </c>
      <c r="L4088">
        <v>3</v>
      </c>
      <c r="M4088" t="b">
        <v>0</v>
      </c>
      <c r="N4088" t="s">
        <v>8269</v>
      </c>
      <c r="O4088">
        <f>ROUND(E4088/D4088*100,0)</f>
        <v>0</v>
      </c>
      <c r="P4088">
        <f>IFERROR(ROUND(E4088/L4088,2),"N/A")</f>
        <v>23.33</v>
      </c>
      <c r="Q4088" s="10" t="s">
        <v>8315</v>
      </c>
      <c r="R4088" t="s">
        <v>8316</v>
      </c>
      <c r="S4088" s="15">
        <f t="shared" si="144"/>
        <v>42123.648831018523</v>
      </c>
      <c r="T4088">
        <f t="shared" si="145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35000</v>
      </c>
      <c r="E4089" s="8">
        <v>56079.83</v>
      </c>
      <c r="F4089" t="s">
        <v>8218</v>
      </c>
      <c r="G4089" t="s">
        <v>8223</v>
      </c>
      <c r="H4089" t="s">
        <v>8245</v>
      </c>
      <c r="I4089">
        <v>1416988740</v>
      </c>
      <c r="J4089">
        <v>1414514153</v>
      </c>
      <c r="K4089" t="b">
        <v>1</v>
      </c>
      <c r="L4089">
        <v>930</v>
      </c>
      <c r="M4089" t="b">
        <v>1</v>
      </c>
      <c r="N4089" t="s">
        <v>8269</v>
      </c>
      <c r="O4089">
        <f>ROUND(E4089/D4089*100,0)</f>
        <v>160</v>
      </c>
      <c r="P4089">
        <f>IFERROR(ROUND(E4089/L4089,2),"N/A")</f>
        <v>60.3</v>
      </c>
      <c r="Q4089" s="10" t="s">
        <v>8315</v>
      </c>
      <c r="R4089" t="s">
        <v>8316</v>
      </c>
      <c r="S4089" s="15">
        <f t="shared" si="144"/>
        <v>41940.69158564815</v>
      </c>
      <c r="T4089">
        <f t="shared" si="145"/>
        <v>2014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35000</v>
      </c>
      <c r="E4090" s="8">
        <v>35123</v>
      </c>
      <c r="F4090" t="s">
        <v>8218</v>
      </c>
      <c r="G4090" t="s">
        <v>8223</v>
      </c>
      <c r="H4090" t="s">
        <v>8245</v>
      </c>
      <c r="I4090">
        <v>1441857540</v>
      </c>
      <c r="J4090">
        <v>1438617471</v>
      </c>
      <c r="K4090" t="b">
        <v>1</v>
      </c>
      <c r="L4090">
        <v>134</v>
      </c>
      <c r="M4090" t="b">
        <v>1</v>
      </c>
      <c r="N4090" t="s">
        <v>8269</v>
      </c>
      <c r="O4090">
        <f>ROUND(E4090/D4090*100,0)</f>
        <v>100</v>
      </c>
      <c r="P4090">
        <f>IFERROR(ROUND(E4090/L4090,2),"N/A")</f>
        <v>262.11</v>
      </c>
      <c r="Q4090" s="10" t="s">
        <v>8315</v>
      </c>
      <c r="R4090" t="s">
        <v>8316</v>
      </c>
      <c r="S4090" s="15">
        <f t="shared" si="144"/>
        <v>42219.665173611109</v>
      </c>
      <c r="T4090">
        <f t="shared" si="145"/>
        <v>2015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35000</v>
      </c>
      <c r="E4091" s="8">
        <v>35275.64</v>
      </c>
      <c r="F4091" t="s">
        <v>8218</v>
      </c>
      <c r="G4091" t="s">
        <v>8223</v>
      </c>
      <c r="H4091" t="s">
        <v>8245</v>
      </c>
      <c r="I4091">
        <v>1443499140</v>
      </c>
      <c r="J4091">
        <v>1441452184</v>
      </c>
      <c r="K4091" t="b">
        <v>1</v>
      </c>
      <c r="L4091">
        <v>269</v>
      </c>
      <c r="M4091" t="b">
        <v>1</v>
      </c>
      <c r="N4091" t="s">
        <v>8269</v>
      </c>
      <c r="O4091">
        <f>ROUND(E4091/D4091*100,0)</f>
        <v>101</v>
      </c>
      <c r="P4091">
        <f>IFERROR(ROUND(E4091/L4091,2),"N/A")</f>
        <v>131.13999999999999</v>
      </c>
      <c r="Q4091" s="10" t="s">
        <v>8315</v>
      </c>
      <c r="R4091" t="s">
        <v>8316</v>
      </c>
      <c r="S4091" s="15">
        <f t="shared" si="144"/>
        <v>42252.474351851852</v>
      </c>
      <c r="T4091">
        <f t="shared" si="145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35000</v>
      </c>
      <c r="E4092" s="8">
        <v>40043.25</v>
      </c>
      <c r="F4092" t="s">
        <v>8218</v>
      </c>
      <c r="G4092" t="s">
        <v>8223</v>
      </c>
      <c r="H4092" t="s">
        <v>8245</v>
      </c>
      <c r="I4092">
        <v>1463198340</v>
      </c>
      <c r="J4092">
        <v>1461117201</v>
      </c>
      <c r="K4092" t="b">
        <v>0</v>
      </c>
      <c r="L4092">
        <v>336</v>
      </c>
      <c r="M4092" t="b">
        <v>1</v>
      </c>
      <c r="N4092" t="s">
        <v>8269</v>
      </c>
      <c r="O4092">
        <f>ROUND(E4092/D4092*100,0)</f>
        <v>114</v>
      </c>
      <c r="P4092">
        <f>IFERROR(ROUND(E4092/L4092,2),"N/A")</f>
        <v>119.18</v>
      </c>
      <c r="Q4092" s="10" t="s">
        <v>8315</v>
      </c>
      <c r="R4092" t="s">
        <v>8316</v>
      </c>
      <c r="S4092" s="15">
        <f t="shared" si="144"/>
        <v>42480.078715277778</v>
      </c>
      <c r="T4092">
        <f t="shared" si="145"/>
        <v>2016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38000</v>
      </c>
      <c r="E4093" s="8">
        <v>7500</v>
      </c>
      <c r="F4093" t="s">
        <v>8220</v>
      </c>
      <c r="G4093" t="s">
        <v>8237</v>
      </c>
      <c r="H4093" t="s">
        <v>8255</v>
      </c>
      <c r="I4093">
        <v>1487613600</v>
      </c>
      <c r="J4093">
        <v>1482444295</v>
      </c>
      <c r="K4093" t="b">
        <v>0</v>
      </c>
      <c r="L4093">
        <v>15</v>
      </c>
      <c r="M4093" t="b">
        <v>0</v>
      </c>
      <c r="N4093" t="s">
        <v>8269</v>
      </c>
      <c r="O4093">
        <f>ROUND(E4093/D4093*100,0)</f>
        <v>20</v>
      </c>
      <c r="P4093">
        <f>IFERROR(ROUND(E4093/L4093,2),"N/A")</f>
        <v>500</v>
      </c>
      <c r="Q4093" s="10" t="s">
        <v>8315</v>
      </c>
      <c r="R4093" t="s">
        <v>8316</v>
      </c>
      <c r="S4093" s="15">
        <f t="shared" si="144"/>
        <v>42726.920081018514</v>
      </c>
      <c r="T4093">
        <f t="shared" si="145"/>
        <v>2016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40000</v>
      </c>
      <c r="E4094" s="8">
        <v>40153</v>
      </c>
      <c r="F4094" t="s">
        <v>8218</v>
      </c>
      <c r="G4094" t="s">
        <v>8223</v>
      </c>
      <c r="H4094" t="s">
        <v>8245</v>
      </c>
      <c r="I4094">
        <v>1412492445</v>
      </c>
      <c r="J4094">
        <v>1409900445</v>
      </c>
      <c r="K4094" t="b">
        <v>0</v>
      </c>
      <c r="L4094">
        <v>73</v>
      </c>
      <c r="M4094" t="b">
        <v>1</v>
      </c>
      <c r="N4094" t="s">
        <v>8269</v>
      </c>
      <c r="O4094">
        <f>ROUND(E4094/D4094*100,0)</f>
        <v>100</v>
      </c>
      <c r="P4094">
        <f>IFERROR(ROUND(E4094/L4094,2),"N/A")</f>
        <v>550.04</v>
      </c>
      <c r="Q4094" s="10" t="s">
        <v>8315</v>
      </c>
      <c r="R4094" t="s">
        <v>8316</v>
      </c>
      <c r="S4094" s="15">
        <f t="shared" si="144"/>
        <v>41887.292187500003</v>
      </c>
      <c r="T4094">
        <f t="shared" si="145"/>
        <v>2014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40000</v>
      </c>
      <c r="E4095" s="8">
        <v>51184</v>
      </c>
      <c r="F4095" t="s">
        <v>8218</v>
      </c>
      <c r="G4095" t="s">
        <v>8223</v>
      </c>
      <c r="H4095" t="s">
        <v>8245</v>
      </c>
      <c r="I4095">
        <v>1425272340</v>
      </c>
      <c r="J4095">
        <v>1421426929</v>
      </c>
      <c r="K4095" t="b">
        <v>0</v>
      </c>
      <c r="L4095">
        <v>274</v>
      </c>
      <c r="M4095" t="b">
        <v>1</v>
      </c>
      <c r="N4095" t="s">
        <v>8269</v>
      </c>
      <c r="O4095">
        <f>ROUND(E4095/D4095*100,0)</f>
        <v>128</v>
      </c>
      <c r="P4095">
        <f>IFERROR(ROUND(E4095/L4095,2),"N/A")</f>
        <v>186.8</v>
      </c>
      <c r="Q4095" s="10" t="s">
        <v>8315</v>
      </c>
      <c r="R4095" t="s">
        <v>8316</v>
      </c>
      <c r="S4095" s="15">
        <f t="shared" si="144"/>
        <v>42020.700567129628</v>
      </c>
      <c r="T4095">
        <f t="shared" si="145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40000</v>
      </c>
      <c r="E4096" s="8">
        <v>842</v>
      </c>
      <c r="F4096" t="s">
        <v>8220</v>
      </c>
      <c r="G4096" t="s">
        <v>8223</v>
      </c>
      <c r="H4096" t="s">
        <v>8245</v>
      </c>
      <c r="I4096">
        <v>1443711774</v>
      </c>
      <c r="J4096">
        <v>1441119774</v>
      </c>
      <c r="K4096" t="b">
        <v>1</v>
      </c>
      <c r="L4096">
        <v>12</v>
      </c>
      <c r="M4096" t="b">
        <v>0</v>
      </c>
      <c r="N4096" t="s">
        <v>8269</v>
      </c>
      <c r="O4096">
        <f>ROUND(E4096/D4096*100,0)</f>
        <v>2</v>
      </c>
      <c r="P4096">
        <f>IFERROR(ROUND(E4096/L4096,2),"N/A")</f>
        <v>70.17</v>
      </c>
      <c r="Q4096" s="10" t="s">
        <v>8315</v>
      </c>
      <c r="R4096" t="s">
        <v>8316</v>
      </c>
      <c r="S4096" s="15">
        <f t="shared" si="144"/>
        <v>42248.627013888887</v>
      </c>
      <c r="T4096">
        <f t="shared" si="145"/>
        <v>2015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45000</v>
      </c>
      <c r="E4097" s="8">
        <v>185</v>
      </c>
      <c r="F4097" t="s">
        <v>8220</v>
      </c>
      <c r="G4097" t="s">
        <v>8223</v>
      </c>
      <c r="H4097" t="s">
        <v>8245</v>
      </c>
      <c r="I4097">
        <v>1417800435</v>
      </c>
      <c r="J4097">
        <v>1415208435</v>
      </c>
      <c r="K4097" t="b">
        <v>0</v>
      </c>
      <c r="L4097">
        <v>4</v>
      </c>
      <c r="M4097" t="b">
        <v>0</v>
      </c>
      <c r="N4097" t="s">
        <v>8269</v>
      </c>
      <c r="O4097">
        <f>ROUND(E4097/D4097*100,0)</f>
        <v>0</v>
      </c>
      <c r="P4097">
        <f>IFERROR(ROUND(E4097/L4097,2),"N/A")</f>
        <v>46.25</v>
      </c>
      <c r="Q4097" s="10" t="s">
        <v>8315</v>
      </c>
      <c r="R4097" t="s">
        <v>8316</v>
      </c>
      <c r="S4097" s="15">
        <f t="shared" si="144"/>
        <v>41948.727256944447</v>
      </c>
      <c r="T4097">
        <f t="shared" si="145"/>
        <v>2014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50000</v>
      </c>
      <c r="E4098" s="8">
        <v>20</v>
      </c>
      <c r="F4098" t="s">
        <v>8220</v>
      </c>
      <c r="G4098" t="s">
        <v>8223</v>
      </c>
      <c r="H4098" t="s">
        <v>8245</v>
      </c>
      <c r="I4098">
        <v>1410279123</v>
      </c>
      <c r="J4098">
        <v>1405095123</v>
      </c>
      <c r="K4098" t="b">
        <v>0</v>
      </c>
      <c r="L4098">
        <v>1</v>
      </c>
      <c r="M4098" t="b">
        <v>0</v>
      </c>
      <c r="N4098" t="s">
        <v>8269</v>
      </c>
      <c r="O4098">
        <f>ROUND(E4098/D4098*100,0)</f>
        <v>0</v>
      </c>
      <c r="P4098">
        <f>IFERROR(ROUND(E4098/L4098,2),"N/A")</f>
        <v>20</v>
      </c>
      <c r="Q4098" s="10" t="s">
        <v>8315</v>
      </c>
      <c r="R4098" t="s">
        <v>8316</v>
      </c>
      <c r="S4098" s="15">
        <f t="shared" si="144"/>
        <v>41831.675034722226</v>
      </c>
      <c r="T4098">
        <f t="shared" si="145"/>
        <v>2014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50000</v>
      </c>
      <c r="E4099" s="8">
        <v>0</v>
      </c>
      <c r="F4099" t="s">
        <v>8220</v>
      </c>
      <c r="G4099" t="s">
        <v>8223</v>
      </c>
      <c r="H4099" t="s">
        <v>8245</v>
      </c>
      <c r="I4099">
        <v>1428100815</v>
      </c>
      <c r="J4099">
        <v>1422920415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t="str">
        <f>IFERROR(ROUND(E4099/L4099,2),"N/A")</f>
        <v>N/A</v>
      </c>
      <c r="Q4099" s="10" t="s">
        <v>8315</v>
      </c>
      <c r="R4099" t="s">
        <v>8316</v>
      </c>
      <c r="S4099" s="15">
        <f t="shared" ref="S4099:S4115" si="146">(((J4099/60)/60)/24)+DATE(1970,1,1)</f>
        <v>42037.986284722225</v>
      </c>
      <c r="T4099">
        <f t="shared" ref="T4099:T4115" si="147">YEAR(S4099)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50000</v>
      </c>
      <c r="E4100" s="8">
        <v>2700</v>
      </c>
      <c r="F4100" t="s">
        <v>8221</v>
      </c>
      <c r="G4100" t="s">
        <v>8237</v>
      </c>
      <c r="H4100" t="s">
        <v>8255</v>
      </c>
      <c r="I4100">
        <v>1490416380</v>
      </c>
      <c r="J4100">
        <v>1487485760</v>
      </c>
      <c r="K4100" t="b">
        <v>0</v>
      </c>
      <c r="L4100">
        <v>6</v>
      </c>
      <c r="M4100" t="b">
        <v>0</v>
      </c>
      <c r="N4100" t="s">
        <v>8269</v>
      </c>
      <c r="O4100">
        <f>ROUND(E4100/D4100*100,0)</f>
        <v>5</v>
      </c>
      <c r="P4100">
        <f>IFERROR(ROUND(E4100/L4100,2),"N/A")</f>
        <v>450</v>
      </c>
      <c r="Q4100" s="10" t="s">
        <v>8315</v>
      </c>
      <c r="R4100" t="s">
        <v>8316</v>
      </c>
      <c r="S4100" s="15">
        <f t="shared" si="146"/>
        <v>42785.270370370374</v>
      </c>
      <c r="T4100">
        <f t="shared" si="147"/>
        <v>2017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50000</v>
      </c>
      <c r="E4101" s="8">
        <v>5250</v>
      </c>
      <c r="F4101" t="s">
        <v>8221</v>
      </c>
      <c r="G4101" t="s">
        <v>8237</v>
      </c>
      <c r="H4101" t="s">
        <v>8255</v>
      </c>
      <c r="I4101">
        <v>1492356166</v>
      </c>
      <c r="J4101">
        <v>1488471766</v>
      </c>
      <c r="K4101" t="b">
        <v>0</v>
      </c>
      <c r="L4101">
        <v>12</v>
      </c>
      <c r="M4101" t="b">
        <v>0</v>
      </c>
      <c r="N4101" t="s">
        <v>8269</v>
      </c>
      <c r="O4101">
        <f>ROUND(E4101/D4101*100,0)</f>
        <v>11</v>
      </c>
      <c r="P4101">
        <f>IFERROR(ROUND(E4101/L4101,2),"N/A")</f>
        <v>437.5</v>
      </c>
      <c r="Q4101" s="10" t="s">
        <v>8315</v>
      </c>
      <c r="R4101" t="s">
        <v>8316</v>
      </c>
      <c r="S4101" s="15">
        <f t="shared" si="146"/>
        <v>42796.682476851856</v>
      </c>
      <c r="T4101">
        <f t="shared" si="147"/>
        <v>2017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50000</v>
      </c>
      <c r="E4102" s="8">
        <v>10775</v>
      </c>
      <c r="F4102" t="s">
        <v>8220</v>
      </c>
      <c r="G4102" t="s">
        <v>8223</v>
      </c>
      <c r="H4102" t="s">
        <v>8245</v>
      </c>
      <c r="I4102">
        <v>1404194400</v>
      </c>
      <c r="J4102">
        <v>1400600840</v>
      </c>
      <c r="K4102" t="b">
        <v>0</v>
      </c>
      <c r="L4102">
        <v>84</v>
      </c>
      <c r="M4102" t="b">
        <v>0</v>
      </c>
      <c r="N4102" t="s">
        <v>8269</v>
      </c>
      <c r="O4102">
        <f>ROUND(E4102/D4102*100,0)</f>
        <v>22</v>
      </c>
      <c r="P4102">
        <f>IFERROR(ROUND(E4102/L4102,2),"N/A")</f>
        <v>128.27000000000001</v>
      </c>
      <c r="Q4102" s="10" t="s">
        <v>8315</v>
      </c>
      <c r="R4102" t="s">
        <v>8316</v>
      </c>
      <c r="S4102" s="15">
        <f t="shared" si="146"/>
        <v>41779.657870370371</v>
      </c>
      <c r="T4102">
        <f t="shared" si="147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50000</v>
      </c>
      <c r="E4103" s="8">
        <v>3</v>
      </c>
      <c r="F4103" t="s">
        <v>8220</v>
      </c>
      <c r="G4103" t="s">
        <v>8223</v>
      </c>
      <c r="H4103" t="s">
        <v>8245</v>
      </c>
      <c r="I4103">
        <v>1431549912</v>
      </c>
      <c r="J4103">
        <v>1428957912</v>
      </c>
      <c r="K4103" t="b">
        <v>0</v>
      </c>
      <c r="L4103">
        <v>1</v>
      </c>
      <c r="M4103" t="b">
        <v>0</v>
      </c>
      <c r="N4103" t="s">
        <v>8269</v>
      </c>
      <c r="O4103">
        <f>ROUND(E4103/D4103*100,0)</f>
        <v>0</v>
      </c>
      <c r="P4103">
        <f>IFERROR(ROUND(E4103/L4103,2),"N/A")</f>
        <v>3</v>
      </c>
      <c r="Q4103" s="10" t="s">
        <v>8315</v>
      </c>
      <c r="R4103" t="s">
        <v>8316</v>
      </c>
      <c r="S4103" s="15">
        <f t="shared" si="146"/>
        <v>42107.864722222221</v>
      </c>
      <c r="T4103">
        <f t="shared" si="147"/>
        <v>2015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60000</v>
      </c>
      <c r="E4104" s="8">
        <v>135</v>
      </c>
      <c r="F4104" t="s">
        <v>8220</v>
      </c>
      <c r="G4104" t="s">
        <v>8223</v>
      </c>
      <c r="H4104" t="s">
        <v>8245</v>
      </c>
      <c r="I4104">
        <v>1410424642</v>
      </c>
      <c r="J4104">
        <v>1407832642</v>
      </c>
      <c r="K4104" t="b">
        <v>0</v>
      </c>
      <c r="L4104">
        <v>4</v>
      </c>
      <c r="M4104" t="b">
        <v>0</v>
      </c>
      <c r="N4104" t="s">
        <v>8269</v>
      </c>
      <c r="O4104">
        <f>ROUND(E4104/D4104*100,0)</f>
        <v>0</v>
      </c>
      <c r="P4104">
        <f>IFERROR(ROUND(E4104/L4104,2),"N/A")</f>
        <v>33.75</v>
      </c>
      <c r="Q4104" s="10" t="s">
        <v>8315</v>
      </c>
      <c r="R4104" t="s">
        <v>8316</v>
      </c>
      <c r="S4104" s="15">
        <f t="shared" si="146"/>
        <v>41863.359282407408</v>
      </c>
      <c r="T4104">
        <f t="shared" si="147"/>
        <v>2014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60000</v>
      </c>
      <c r="E4105" s="8">
        <v>120</v>
      </c>
      <c r="F4105" t="s">
        <v>8220</v>
      </c>
      <c r="G4105" t="s">
        <v>8224</v>
      </c>
      <c r="H4105" t="s">
        <v>8246</v>
      </c>
      <c r="I4105">
        <v>1407168000</v>
      </c>
      <c r="J4105">
        <v>1406131023</v>
      </c>
      <c r="K4105" t="b">
        <v>0</v>
      </c>
      <c r="L4105">
        <v>3</v>
      </c>
      <c r="M4105" t="b">
        <v>0</v>
      </c>
      <c r="N4105" t="s">
        <v>8269</v>
      </c>
      <c r="O4105">
        <f>ROUND(E4105/D4105*100,0)</f>
        <v>0</v>
      </c>
      <c r="P4105">
        <f>IFERROR(ROUND(E4105/L4105,2),"N/A")</f>
        <v>40</v>
      </c>
      <c r="Q4105" s="10" t="s">
        <v>8315</v>
      </c>
      <c r="R4105" t="s">
        <v>8316</v>
      </c>
      <c r="S4105" s="15">
        <f t="shared" si="146"/>
        <v>41843.664618055554</v>
      </c>
      <c r="T4105">
        <f t="shared" si="147"/>
        <v>2014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75000</v>
      </c>
      <c r="E4106" s="8">
        <v>0</v>
      </c>
      <c r="F4106" t="s">
        <v>8220</v>
      </c>
      <c r="G4106" t="s">
        <v>8223</v>
      </c>
      <c r="H4106" t="s">
        <v>8245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8269</v>
      </c>
      <c r="O4106">
        <f>ROUND(E4106/D4106*100,0)</f>
        <v>0</v>
      </c>
      <c r="P4106" t="str">
        <f>IFERROR(ROUND(E4106/L4106,2),"N/A")</f>
        <v>N/A</v>
      </c>
      <c r="Q4106" s="10" t="s">
        <v>8315</v>
      </c>
      <c r="R4106" t="s">
        <v>8316</v>
      </c>
      <c r="S4106" s="15">
        <f t="shared" si="146"/>
        <v>42495.722187499996</v>
      </c>
      <c r="T4106">
        <f t="shared" si="147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90000</v>
      </c>
      <c r="E4107" s="8">
        <v>1305</v>
      </c>
      <c r="F4107" t="s">
        <v>8220</v>
      </c>
      <c r="G4107" t="s">
        <v>8223</v>
      </c>
      <c r="H4107" t="s">
        <v>8245</v>
      </c>
      <c r="I4107">
        <v>1469213732</v>
      </c>
      <c r="J4107">
        <v>1466621732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1</v>
      </c>
      <c r="P4107">
        <f>IFERROR(ROUND(E4107/L4107,2),"N/A")</f>
        <v>217.5</v>
      </c>
      <c r="Q4107" s="10" t="s">
        <v>8315</v>
      </c>
      <c r="R4107" t="s">
        <v>8316</v>
      </c>
      <c r="S4107" s="15">
        <f t="shared" si="146"/>
        <v>42543.788564814815</v>
      </c>
      <c r="T4107">
        <f t="shared" si="147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100000</v>
      </c>
      <c r="E4108" s="8">
        <v>100036</v>
      </c>
      <c r="F4108" t="s">
        <v>8218</v>
      </c>
      <c r="G4108" t="s">
        <v>8223</v>
      </c>
      <c r="H4108" t="s">
        <v>8245</v>
      </c>
      <c r="I4108">
        <v>1399271911</v>
      </c>
      <c r="J4108">
        <v>1396334311</v>
      </c>
      <c r="K4108" t="b">
        <v>0</v>
      </c>
      <c r="L4108">
        <v>558</v>
      </c>
      <c r="M4108" t="b">
        <v>1</v>
      </c>
      <c r="N4108" t="s">
        <v>8269</v>
      </c>
      <c r="O4108">
        <f>ROUND(E4108/D4108*100,0)</f>
        <v>100</v>
      </c>
      <c r="P4108">
        <f>IFERROR(ROUND(E4108/L4108,2),"N/A")</f>
        <v>179.28</v>
      </c>
      <c r="Q4108" s="10" t="s">
        <v>8315</v>
      </c>
      <c r="R4108" t="s">
        <v>8316</v>
      </c>
      <c r="S4108" s="15">
        <f t="shared" si="146"/>
        <v>41730.276747685188</v>
      </c>
      <c r="T4108">
        <f t="shared" si="147"/>
        <v>2014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100000</v>
      </c>
      <c r="E4109" s="8">
        <v>100824</v>
      </c>
      <c r="F4109" t="s">
        <v>8218</v>
      </c>
      <c r="G4109" t="s">
        <v>8234</v>
      </c>
      <c r="H4109" t="s">
        <v>8254</v>
      </c>
      <c r="I4109">
        <v>1432314209</v>
      </c>
      <c r="J4109">
        <v>1429722209</v>
      </c>
      <c r="K4109" t="b">
        <v>0</v>
      </c>
      <c r="L4109">
        <v>100</v>
      </c>
      <c r="M4109" t="b">
        <v>1</v>
      </c>
      <c r="N4109" t="s">
        <v>8269</v>
      </c>
      <c r="O4109">
        <f>ROUND(E4109/D4109*100,0)</f>
        <v>101</v>
      </c>
      <c r="P4109">
        <f>IFERROR(ROUND(E4109/L4109,2),"N/A")</f>
        <v>1008.24</v>
      </c>
      <c r="Q4109" s="10" t="s">
        <v>8315</v>
      </c>
      <c r="R4109" t="s">
        <v>8316</v>
      </c>
      <c r="S4109" s="15">
        <f t="shared" si="146"/>
        <v>42116.710752314815</v>
      </c>
      <c r="T4109">
        <f t="shared" si="147"/>
        <v>2015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100000</v>
      </c>
      <c r="E4110" s="8">
        <v>26</v>
      </c>
      <c r="F4110" t="s">
        <v>8220</v>
      </c>
      <c r="G4110" t="s">
        <v>8223</v>
      </c>
      <c r="H4110" t="s">
        <v>8245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8269</v>
      </c>
      <c r="O4110">
        <f>ROUND(E4110/D4110*100,0)</f>
        <v>0</v>
      </c>
      <c r="P4110">
        <f>IFERROR(ROUND(E4110/L4110,2),"N/A")</f>
        <v>13</v>
      </c>
      <c r="Q4110" s="10" t="s">
        <v>8315</v>
      </c>
      <c r="R4110" t="s">
        <v>8316</v>
      </c>
      <c r="S4110" s="15">
        <f t="shared" si="146"/>
        <v>41848.84002314815</v>
      </c>
      <c r="T4110">
        <f t="shared" si="147"/>
        <v>2014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110000</v>
      </c>
      <c r="E4111" s="8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>
        <f>ROUND(E4111/D4111*100,0)</f>
        <v>0</v>
      </c>
      <c r="P4111">
        <f>IFERROR(ROUND(E4111/L4111,2),"N/A")</f>
        <v>20</v>
      </c>
      <c r="Q4111" s="10" t="s">
        <v>8315</v>
      </c>
      <c r="R4111" t="s">
        <v>8316</v>
      </c>
      <c r="S4111" s="15">
        <f t="shared" si="146"/>
        <v>42039.194988425923</v>
      </c>
      <c r="T4111">
        <f t="shared" si="147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150000</v>
      </c>
      <c r="E4112" s="8">
        <v>0</v>
      </c>
      <c r="F4112" t="s">
        <v>8220</v>
      </c>
      <c r="G4112" t="s">
        <v>8223</v>
      </c>
      <c r="H4112" t="s">
        <v>8245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 t="str">
        <f>IFERROR(ROUND(E4112/L4112,2),"N/A")</f>
        <v>N/A</v>
      </c>
      <c r="Q4112" s="10" t="s">
        <v>8315</v>
      </c>
      <c r="R4112" t="s">
        <v>8316</v>
      </c>
      <c r="S4112" s="15">
        <f t="shared" si="146"/>
        <v>42171.743969907402</v>
      </c>
      <c r="T4112">
        <f t="shared" si="147"/>
        <v>2015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150000</v>
      </c>
      <c r="E4113" s="8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>
        <f>ROUND(E4113/D4113*100,0)</f>
        <v>0</v>
      </c>
      <c r="P4113">
        <f>IFERROR(ROUND(E4113/L4113,2),"N/A")</f>
        <v>25</v>
      </c>
      <c r="Q4113" s="10" t="s">
        <v>8315</v>
      </c>
      <c r="R4113" t="s">
        <v>8316</v>
      </c>
      <c r="S4113" s="15">
        <f t="shared" si="146"/>
        <v>42210.439768518518</v>
      </c>
      <c r="T4113">
        <f t="shared" si="147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180000</v>
      </c>
      <c r="E4114" s="8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IFERROR(ROUND(E4114/L4114,2),"N/A")</f>
        <v>20</v>
      </c>
      <c r="Q4114" s="10" t="s">
        <v>8315</v>
      </c>
      <c r="R4114" t="s">
        <v>8316</v>
      </c>
      <c r="S4114" s="15">
        <f t="shared" si="146"/>
        <v>41929.266215277778</v>
      </c>
      <c r="T4114">
        <f t="shared" si="147"/>
        <v>2014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>
        <f>ROUND(E4115/D4115*100,0)</f>
        <v>0</v>
      </c>
      <c r="P4115">
        <f>IFERROR(ROUND(E4115/L4115,2),"N/A")</f>
        <v>1</v>
      </c>
      <c r="Q4115" s="10" t="s">
        <v>8315</v>
      </c>
      <c r="R4115" t="s">
        <v>8316</v>
      </c>
      <c r="S4115" s="15">
        <f t="shared" si="146"/>
        <v>42433.825717592597</v>
      </c>
      <c r="T4115">
        <f t="shared" si="147"/>
        <v>2016</v>
      </c>
    </row>
  </sheetData>
  <autoFilter ref="D1:R4115" xr:uid="{00000000-0001-0000-0000-000000000000}">
    <filterColumn colId="14">
      <filters>
        <filter val="plays"/>
      </filters>
    </filterColumn>
    <sortState xmlns:xlrd2="http://schemas.microsoft.com/office/spreadsheetml/2017/richdata2" ref="D522:R4115">
      <sortCondition ref="D1:D4115"/>
    </sortState>
  </autoFilter>
  <conditionalFormatting sqref="F1:F1048576">
    <cfRule type="cellIs" dxfId="3" priority="7" operator="equal">
      <formula>"live"</formula>
    </cfRule>
    <cfRule type="cellIs" dxfId="2" priority="6" operator="equal">
      <formula>"successful"</formula>
    </cfRule>
    <cfRule type="cellIs" dxfId="1" priority="5" operator="equal">
      <formula>"canceled"</formula>
    </cfRule>
    <cfRule type="cellIs" dxfId="0" priority="4" operator="equal">
      <formula>"failed"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39EF5-A0AA-4A64-9BB3-9DDBBABF1C37}">
  <dimension ref="A1:D6"/>
  <sheetViews>
    <sheetView workbookViewId="0">
      <selection activeCell="H14" sqref="H14"/>
    </sheetView>
  </sheetViews>
  <sheetFormatPr defaultRowHeight="15" x14ac:dyDescent="0.25"/>
  <sheetData>
    <row r="1" spans="1:4" x14ac:dyDescent="0.25">
      <c r="A1" t="s">
        <v>8379</v>
      </c>
      <c r="B1" t="s">
        <v>4110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2500</v>
      </c>
      <c r="D2">
        <f>VLOOKUP(A2, Kickstarter!B:E, 4, FALSE)</f>
        <v>440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3500</v>
      </c>
      <c r="D3">
        <f>VLOOKUP(A3, Kickstarter!B:E, 4, FALSE)</f>
        <v>3530</v>
      </c>
    </row>
    <row r="4" spans="1:4" x14ac:dyDescent="0.25">
      <c r="A4" t="s">
        <v>8380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1000</v>
      </c>
      <c r="D4">
        <f>VLOOKUP(A4, Kickstarter!B:E, 4, FALSE)</f>
        <v>211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2000</v>
      </c>
      <c r="D5">
        <f>VLOOKUP(A5, Kickstarter!B:E, 4, FALSE)</f>
        <v>2050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1200</v>
      </c>
      <c r="D6">
        <f>VLOOKUP(A6, Kickstarter!B:E, 4, FALSE)</f>
        <v>1256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CBC7A-8DC9-464B-B7A4-CC9CBD68ACCA}">
  <dimension ref="A1:F6"/>
  <sheetViews>
    <sheetView workbookViewId="0">
      <selection activeCell="L8" sqref="L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8BBD9-4DE6-42D8-A582-7E916E120541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BBD44-F3CE-4AC3-9911-A0C35E011689}">
  <dimension ref="A1:F18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EFCB5-5E40-499F-B8CE-84920463302B}">
  <dimension ref="A1:H13"/>
  <sheetViews>
    <sheetView tabSelected="1" workbookViewId="0">
      <selection activeCell="C8" sqref="C8"/>
    </sheetView>
  </sheetViews>
  <sheetFormatPr defaultColWidth="9.28515625"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COUNTIFS(Kickstarter!D:D, "&lt;=1000", Kickstarter!F:F, "successful", Kickstarter!R:R, "plays")</f>
        <v>188</v>
      </c>
      <c r="C2">
        <f>COUNTIFS(Kickstarter!D:D, "&lt;=1000", Kickstarter!F:F, "failed", Kickstarter!R:R, "plays")</f>
        <v>63</v>
      </c>
      <c r="D2">
        <f>COUNTIFS(Kickstarter!D:D, "&lt;=1000", Kickstarter!F:F, "canceled", Kickstarter!R:R, "plays")</f>
        <v>0</v>
      </c>
      <c r="E2">
        <f>SUM(B2:D2)</f>
        <v>251</v>
      </c>
      <c r="F2" s="17">
        <f>(B2/E2)</f>
        <v>0.74900398406374502</v>
      </c>
      <c r="G2" s="17">
        <f>(C2/E2)</f>
        <v>0.25099601593625498</v>
      </c>
      <c r="H2" s="17">
        <v>0</v>
      </c>
    </row>
    <row r="3" spans="1:8" x14ac:dyDescent="0.25">
      <c r="A3" t="s">
        <v>8390</v>
      </c>
      <c r="B3">
        <f>COUNTIFS(Kickstarter!D:D, "&gt;=1000", Kickstarter!D:D, "&lt;=4999", Kickstarter!F:F, "successful", Kickstarter!R:R, "plays")</f>
        <v>388</v>
      </c>
      <c r="C3">
        <f>COUNTIFS(Kickstarter!D:D, "&gt;=1000", Kickstarter!D:D, "&lt;=4999", Kickstarter!F:F, "failed", Kickstarter!R:R, "plays")</f>
        <v>146</v>
      </c>
      <c r="D3">
        <f>COUNTIFS(Kickstarter!D:D, "&gt;=1000", Kickstarter!D:D, "&lt;=4999", Kickstarter!F:F, "canceled", Kickstarter!R:R, "plays")</f>
        <v>0</v>
      </c>
      <c r="E3">
        <f t="shared" ref="E3:E13" si="0">SUM(B3:D3)</f>
        <v>534</v>
      </c>
      <c r="F3" s="17">
        <f t="shared" ref="F3:F13" si="1">(B3/E3)</f>
        <v>0.72659176029962547</v>
      </c>
      <c r="G3" s="17">
        <f t="shared" ref="G3:G13" si="2">(C3/E3)</f>
        <v>0.27340823970037453</v>
      </c>
      <c r="H3" s="17">
        <v>0</v>
      </c>
    </row>
    <row r="4" spans="1:8" x14ac:dyDescent="0.25">
      <c r="A4" t="s">
        <v>8391</v>
      </c>
      <c r="B4">
        <f>COUNTIFS(Kickstarter!D:D, "&gt;=5000", Kickstarter!D:D, "&lt;=9999", Kickstarter!F:F, "successful", Kickstarter!R:R, "plays")</f>
        <v>93</v>
      </c>
      <c r="C4">
        <f>COUNTIFS(Kickstarter!D:D, "&gt;=5000", Kickstarter!D:D, "&lt;=9999", Kickstarter!F:F, "failed", Kickstarter!R:R, "plays")</f>
        <v>76</v>
      </c>
      <c r="D4">
        <f>COUNTIFS(Kickstarter!D:D, "&gt;=5000", Kickstarter!D:D, "&lt;=9999", Kickstarter!F:F, "canceled", Kickstarter!R:R,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v>0</v>
      </c>
    </row>
    <row r="5" spans="1:8" x14ac:dyDescent="0.25">
      <c r="A5" t="s">
        <v>8392</v>
      </c>
      <c r="B5">
        <f>COUNTIFS(Kickstarter!D:D, "&gt;=10000", Kickstarter!D:D, "&lt;=14999", Kickstarter!F:F, "successful", Kickstarter!R:R, "plays")</f>
        <v>39</v>
      </c>
      <c r="C5">
        <f>COUNTIFS(Kickstarter!D:D, "&gt;=10000", Kickstarter!D:D, "&lt;=14999", Kickstarter!F:F, "failed", Kickstarter!R:R, "plays")</f>
        <v>33</v>
      </c>
      <c r="D5">
        <f>COUNTIFS(Kickstarter!D:D, "&gt;=10000", Kickstarter!D:D, "&lt;=14999", Kickstarter!F:F, "canceled", Kickstarter!R:R,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v>0</v>
      </c>
    </row>
    <row r="6" spans="1:8" x14ac:dyDescent="0.25">
      <c r="A6" t="s">
        <v>8393</v>
      </c>
      <c r="B6">
        <f>COUNTIFS(Kickstarter!D:D, "&gt;=15000", Kickstarter!D:D, "&lt;=19999", Kickstarter!F:F, "successful", Kickstarter!R:R, "plays")</f>
        <v>12</v>
      </c>
      <c r="C6">
        <f>COUNTIFS(Kickstarter!D:D, "&gt;=15000", Kickstarter!D:D, "&lt;=19999", Kickstarter!F:F, "failed", Kickstarter!R:R, "plays")</f>
        <v>12</v>
      </c>
      <c r="D6">
        <f>COUNTIFS(Kickstarter!D:D, "&gt;=15000", Kickstarter!D:D, "&lt;=19999", Kickstarter!F:F, "canceled", Kickstarter!R:R,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v>0</v>
      </c>
    </row>
    <row r="7" spans="1:8" x14ac:dyDescent="0.25">
      <c r="A7" t="s">
        <v>8394</v>
      </c>
      <c r="B7">
        <f>COUNTIFS(Kickstarter!D:D, "&gt;=20000", Kickstarter!D:D, "&lt;=24999", Kickstarter!F:F, "successful", Kickstarter!R:R, "plays")</f>
        <v>9</v>
      </c>
      <c r="C7">
        <f>COUNTIFS(Kickstarter!D:D, "&gt;=20000", Kickstarter!D:D, "&lt;=24999", Kickstarter!F:F, "failed", Kickstarter!R:R, "plays")</f>
        <v>11</v>
      </c>
      <c r="D7">
        <f>COUNTIFS(Kickstarter!D:D, "&gt;=20000", Kickstarter!D:D, "&lt;=24999", Kickstarter!F:F, "canceled", Kickstarter!R:R,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v>0</v>
      </c>
    </row>
    <row r="8" spans="1:8" x14ac:dyDescent="0.25">
      <c r="A8" t="s">
        <v>8395</v>
      </c>
      <c r="B8">
        <f>COUNTIFS(Kickstarter!D:D, "&gt;=25000", Kickstarter!D:D, "&lt;=29999", Kickstarter!F:F, "successful", Kickstarter!R:R, "plays")</f>
        <v>1</v>
      </c>
      <c r="C8">
        <f>COUNTIFS(Kickstarter!D:D, "&gt;=25000", Kickstarter!D:D, "&lt;=29999", Kickstarter!F:F, "failed", Kickstarter!R:R, "plays")</f>
        <v>4</v>
      </c>
      <c r="D8">
        <f>COUNTIFS(Kickstarter!D:D, "&gt;=25000", Kickstarter!D:D, "&lt;=29999", Kickstarter!F:F, "canceled", Kickstarter!R:R,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v>0</v>
      </c>
    </row>
    <row r="9" spans="1:8" x14ac:dyDescent="0.25">
      <c r="A9" t="s">
        <v>8396</v>
      </c>
      <c r="B9">
        <f>COUNTIFS(Kickstarter!D:D, "&gt;=30000", Kickstarter!D:D, "&lt;=34999", Kickstarter!F:F, "successful", Kickstarter!R:R, "plays")</f>
        <v>3</v>
      </c>
      <c r="C9">
        <f>COUNTIFS(Kickstarter!D:D, "&gt;=30000", Kickstarter!D:D, "&lt;=34999", Kickstarter!F:F, "failed", Kickstarter!R:R, "plays")</f>
        <v>8</v>
      </c>
      <c r="D9">
        <f>COUNTIFS(Kickstarter!D:D, "&gt;=30000", Kickstarter!D:D, "&lt;=34999", Kickstarter!F:F, "canceled", Kickstarter!R:R,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v>0</v>
      </c>
    </row>
    <row r="10" spans="1:8" x14ac:dyDescent="0.25">
      <c r="A10" t="s">
        <v>8397</v>
      </c>
      <c r="B10">
        <f>COUNTIFS(Kickstarter!D:D, "&gt;=35000", Kickstarter!D:D, "&lt;=39999", Kickstarter!F:F, "successful", Kickstarter!R:R, "plays")</f>
        <v>4</v>
      </c>
      <c r="C10">
        <f>COUNTIFS(Kickstarter!D:D, "&gt;=35000", Kickstarter!D:D, "&lt;=39999", Kickstarter!F:F, "failed", Kickstarter!R:R, "plays")</f>
        <v>2</v>
      </c>
      <c r="D10">
        <f>COUNTIFS(Kickstarter!D:D, "&gt;=35000", Kickstarter!D:D, "&lt;=39999", Kickstarter!F:F, "canceled", Kickstarter!R:R,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v>0</v>
      </c>
    </row>
    <row r="11" spans="1:8" x14ac:dyDescent="0.25">
      <c r="A11" t="s">
        <v>8398</v>
      </c>
      <c r="B11">
        <f>COUNTIFS(Kickstarter!D:D, "&gt;=40000", Kickstarter!D:D, "&lt;=44999", Kickstarter!F:F, "successful", Kickstarter!R:R, "plays")</f>
        <v>2</v>
      </c>
      <c r="C11">
        <f>COUNTIFS(Kickstarter!D:D, "&gt;=40000", Kickstarter!D:D, "&lt;=44999", Kickstarter!F:F, "failed", Kickstarter!R:R, "plays")</f>
        <v>1</v>
      </c>
      <c r="D11">
        <f>COUNTIFS(Kickstarter!D:D, "&gt;=40000", Kickstarter!D:D, "&lt;=44999", Kickstarter!F:F, "canceled", Kickstarter!R:R,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v>0</v>
      </c>
    </row>
    <row r="12" spans="1:8" x14ac:dyDescent="0.25">
      <c r="A12" t="s">
        <v>8399</v>
      </c>
      <c r="B12">
        <f>COUNTIFS(Kickstarter!D:D, "&gt;=45000", Kickstarter!D:D, "&lt;=49999", Kickstarter!F:F, "successful", Kickstarter!R:R, "plays")</f>
        <v>0</v>
      </c>
      <c r="C12">
        <f>COUNTIFS(Kickstarter!D:D, "&gt;=45000", Kickstarter!D:D, "&lt;=49999", Kickstarter!F:F, "failed", Kickstarter!R:R, "plays")</f>
        <v>1</v>
      </c>
      <c r="D12">
        <f>COUNTIFS(Kickstarter!D:D, "&gt;=45000", Kickstarter!D:D, "&lt;=49999", Kickstarter!F:F, "canceled", Kickstarter!R:R,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v>0</v>
      </c>
    </row>
    <row r="13" spans="1:8" x14ac:dyDescent="0.25">
      <c r="A13" t="s">
        <v>8400</v>
      </c>
      <c r="B13">
        <f>COUNTIFS(Kickstarter!D:D, "&gt;=50000", Kickstarter!F:F, "successful", Kickstarter!R:R, "plays")</f>
        <v>2</v>
      </c>
      <c r="C13">
        <f>COUNTIFS(Kickstarter!D:D, "&gt;=50000", Kickstarter!F:F, "failed", Kickstarter!R:R, "plays")</f>
        <v>14</v>
      </c>
      <c r="D13">
        <f>COUNTIFS(Kickstarter!D:D, "&gt;=50000", Kickstarter!F:F, "canceled", Kickstarter!R:R, 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Kickstarter</vt:lpstr>
      <vt:lpstr>Edinburgh Research</vt:lpstr>
      <vt:lpstr>Parent Category Statistics</vt:lpstr>
      <vt:lpstr>Subcategory Statistics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NameInsertable</cp:lastModifiedBy>
  <dcterms:created xsi:type="dcterms:W3CDTF">2017-04-20T15:17:24Z</dcterms:created>
  <dcterms:modified xsi:type="dcterms:W3CDTF">2022-06-14T00:37:38Z</dcterms:modified>
</cp:coreProperties>
</file>