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67.xml"/>
  <Override ContentType="application/vnd.openxmlformats-officedocument.spreadsheetml.table+xml" PartName="/xl/tables/table92.xml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84.xml"/>
  <Override ContentType="application/vnd.openxmlformats-officedocument.spreadsheetml.table+xml" PartName="/xl/tables/table58.xml"/>
  <Override ContentType="application/vnd.openxmlformats-officedocument.spreadsheetml.table+xml" PartName="/xl/tables/table76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91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93.xml"/>
  <Override ContentType="application/vnd.openxmlformats-officedocument.spreadsheetml.table+xml" PartName="/xl/tables/table49.xml"/>
  <Override ContentType="application/vnd.openxmlformats-officedocument.spreadsheetml.table+xml" PartName="/xl/tables/table74.xml"/>
  <Override ContentType="application/vnd.openxmlformats-officedocument.spreadsheetml.table+xml" PartName="/xl/tables/table57.xml"/>
  <Override ContentType="application/vnd.openxmlformats-officedocument.spreadsheetml.table+xml" PartName="/xl/tables/table83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75.xml"/>
  <Override ContentType="application/vnd.openxmlformats-officedocument.spreadsheetml.table+xml" PartName="/xl/tables/table23.xml"/>
  <Override ContentType="application/vnd.openxmlformats-officedocument.spreadsheetml.table+xml" PartName="/xl/tables/table66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81.xml"/>
  <Override ContentType="application/vnd.openxmlformats-officedocument.spreadsheetml.table+xml" PartName="/xl/tables/table22.xml"/>
  <Override ContentType="application/vnd.openxmlformats-officedocument.spreadsheetml.table+xml" PartName="/xl/tables/table95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78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82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94.xml"/>
  <Override ContentType="application/vnd.openxmlformats-officedocument.spreadsheetml.table+xml" PartName="/xl/tables/table51.xml"/>
  <Override ContentType="application/vnd.openxmlformats-officedocument.spreadsheetml.table+xml" PartName="/xl/tables/table77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70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9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87.xml"/>
  <Override ContentType="application/vnd.openxmlformats-officedocument.spreadsheetml.table+xml" PartName="/xl/tables/table9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71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88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86.xml"/>
  <Override ContentType="application/vnd.openxmlformats-officedocument.spreadsheetml.table+xml" PartName="/xl/tables/table56.xml"/>
  <Override ContentType="application/vnd.openxmlformats-officedocument.spreadsheetml.table+xml" PartName="/xl/tables/table7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69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68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72.xml"/>
  <Override ContentType="application/vnd.openxmlformats-officedocument.spreadsheetml.table+xml" PartName="/xl/tables/table85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90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ocycle 1 Basic Hypertrophy" sheetId="1" r:id="rId3"/>
    <sheet state="visible" name="Mesocycle 2 Basic Hypertrophy" sheetId="2" r:id="rId4"/>
    <sheet state="visible" name="Mesocycle 3 Metabolite Focus" sheetId="3" r:id="rId5"/>
    <sheet state="visible" name="Mesocycle 4 Resensitization" sheetId="4" r:id="rId6"/>
  </sheets>
  <definedNames/>
  <calcPr/>
</workbook>
</file>

<file path=xl/sharedStrings.xml><?xml version="1.0" encoding="utf-8"?>
<sst xmlns="http://schemas.openxmlformats.org/spreadsheetml/2006/main" count="5697" uniqueCount="370">
  <si>
    <t>1.) Choose Your Exercises Below</t>
  </si>
  <si>
    <t xml:space="preserve">2.) Watch Video </t>
  </si>
  <si>
    <t>3.) Estimate</t>
  </si>
  <si>
    <t xml:space="preserve">4.) Begin Training Using The </t>
  </si>
  <si>
    <r>
      <rPr>
        <rFont val="Calibri"/>
        <b/>
        <color rgb="FF000000"/>
        <sz val="14.0"/>
      </rPr>
      <t>5.) *Rating Guide:</t>
    </r>
    <r>
      <rPr>
        <rFont val="Calibri"/>
        <color rgb="FF000000"/>
        <sz val="11.0"/>
      </rPr>
      <t xml:space="preserve">     (select this from the blue drop down boxes  below as you train and rate each exercise)</t>
    </r>
  </si>
  <si>
    <r>
      <rPr>
        <rFont val="Calibri"/>
        <b/>
        <color rgb="FF000000"/>
        <sz val="14.0"/>
      </rPr>
      <t>5.) *Rating Guide:</t>
    </r>
    <r>
      <rPr>
        <rFont val="Calibri"/>
        <color rgb="FF000000"/>
        <sz val="11.0"/>
      </rPr>
      <t xml:space="preserve">     (select this from the blue drop down boxes  below as you train and rate each exercise)</t>
    </r>
  </si>
  <si>
    <r>
      <rPr>
        <rFont val="Calibri"/>
        <b/>
        <color rgb="FF000000"/>
        <sz val="14.0"/>
      </rPr>
      <t>5.) *Rating Guide:</t>
    </r>
    <r>
      <rPr>
        <rFont val="Calibri"/>
        <color rgb="FF000000"/>
        <sz val="11.0"/>
      </rPr>
      <t xml:space="preserve">     (select this from the blue drop down boxes  below as you train and rate each exercise)</t>
    </r>
  </si>
  <si>
    <t xml:space="preserve">6.) Deload by Following the Instructions For Lighter and Easier Training Below </t>
  </si>
  <si>
    <t>Instructions For Each</t>
  </si>
  <si>
    <t>Your 10RMs</t>
  </si>
  <si>
    <t>Exercises, Sets, and Rep Goals</t>
  </si>
  <si>
    <t>( 2 = I wasn't sore at all in the muscles I trained today, and I got almost no pump whatsoever.)</t>
  </si>
  <si>
    <t>(1 = I wasn't very sore or tight in the muscles worked in this exercise (from the last time I trained them), and the reps were no major struggle to complete.)</t>
  </si>
  <si>
    <t xml:space="preserve">So That You Can Recover For the Next Round of Great Training! </t>
  </si>
  <si>
    <t xml:space="preserve"> </t>
  </si>
  <si>
    <t>Exercise You Chose</t>
  </si>
  <si>
    <t>Below</t>
  </si>
  <si>
    <t>of Each Week</t>
  </si>
  <si>
    <t>( 1 = I wasn't sore at all in the muscles I trained today, but I could definitely feel a pump.)</t>
  </si>
  <si>
    <t>(0 = I was noticeably sore and tight in the muscles worked in this exercise (from the last time I trained them), and the reps were tough but manageable to complete.)</t>
  </si>
  <si>
    <t>(-1 = I was very sore and tight in the muscles worked in this exercise (from the last time I trained them), and the reps were very tough to complete.)</t>
  </si>
  <si>
    <t>( 0 = I was either just barely healed or just a tiny bit sore in the muscles I trained today, got a good pump, and felt like this was plenty of work.)</t>
  </si>
  <si>
    <t>( -1 = I was still notably sore from last time in the muscles I trained today, and it felt like A LOT of work to complete the sets.)</t>
  </si>
  <si>
    <t>( -2 = I was still VERY SORE from the last time I trained these muscles and it felt like overkill to complete the sets today.)</t>
  </si>
  <si>
    <t>(Type in the weight</t>
  </si>
  <si>
    <t>Week 1</t>
  </si>
  <si>
    <t>Week 2</t>
  </si>
  <si>
    <t>Week 3</t>
  </si>
  <si>
    <t>Week 4</t>
  </si>
  <si>
    <t>Week 5</t>
  </si>
  <si>
    <t>Week 6: Deload</t>
  </si>
  <si>
    <t>Week 5: Deload</t>
  </si>
  <si>
    <t>(Select from drop-down menus)</t>
  </si>
  <si>
    <t xml:space="preserve"> for each exercise)</t>
  </si>
  <si>
    <t>Exercise</t>
  </si>
  <si>
    <t>Sets</t>
  </si>
  <si>
    <t>Weight</t>
  </si>
  <si>
    <t>Rep Goal</t>
  </si>
  <si>
    <t>Rep Results</t>
  </si>
  <si>
    <t>*Rating</t>
  </si>
  <si>
    <t>Chest Upper</t>
  </si>
  <si>
    <t>Day 1:</t>
  </si>
  <si>
    <t>Instructional Video</t>
  </si>
  <si>
    <t>10RM</t>
  </si>
  <si>
    <t>Incline Chest</t>
  </si>
  <si>
    <t>Incline Dumbbell Press</t>
  </si>
  <si>
    <t>3/fail</t>
  </si>
  <si>
    <t>2/fail</t>
  </si>
  <si>
    <t>1/fail</t>
  </si>
  <si>
    <t>1/2 reps of Week 1</t>
  </si>
  <si>
    <t>Chest Isolation</t>
  </si>
  <si>
    <t>Super set this exercise</t>
  </si>
  <si>
    <t>Cable Flye</t>
  </si>
  <si>
    <t>Horizontal Chest</t>
  </si>
  <si>
    <t>Medium Grip Bench Press</t>
  </si>
  <si>
    <t>with this one</t>
  </si>
  <si>
    <t>Horizontal Pull</t>
  </si>
  <si>
    <t>Barbell Bent Over Row</t>
  </si>
  <si>
    <t>Rear or Side Delts</t>
  </si>
  <si>
    <t>Dumbbell Side Lateral Raise</t>
  </si>
  <si>
    <t>Biceps</t>
  </si>
  <si>
    <t>Abs</t>
  </si>
  <si>
    <t xml:space="preserve">EZ Curl </t>
  </si>
  <si>
    <t>No Rest between days 1 and 2</t>
  </si>
  <si>
    <t>Reps</t>
  </si>
  <si>
    <t>Quads Focused Legs</t>
  </si>
  <si>
    <t>Day 2:</t>
  </si>
  <si>
    <t>Quads</t>
  </si>
  <si>
    <t>High Bar Squat</t>
  </si>
  <si>
    <t>Hack Squat</t>
  </si>
  <si>
    <t>Isolation Hams</t>
  </si>
  <si>
    <t>Seated Leg Curl</t>
  </si>
  <si>
    <t>Triceps</t>
  </si>
  <si>
    <t>Dumbbell Skullcrusher</t>
  </si>
  <si>
    <t>Rest one day between days 2 and 3</t>
  </si>
  <si>
    <t>Back Upper</t>
  </si>
  <si>
    <t>Day 3:</t>
  </si>
  <si>
    <t>Vertical Pull</t>
  </si>
  <si>
    <t>Overhand Pullup</t>
  </si>
  <si>
    <t>Calves</t>
  </si>
  <si>
    <t>Underhand Pulldown</t>
  </si>
  <si>
    <t>2-Arm Dumbbell Row</t>
  </si>
  <si>
    <t>Incline Dumbbell Curl</t>
  </si>
  <si>
    <t>No Rest between days 3 and 4</t>
  </si>
  <si>
    <t>Glute/Ham Focused Legs</t>
  </si>
  <si>
    <t>Day 4:</t>
  </si>
  <si>
    <t>Glutes</t>
  </si>
  <si>
    <t>Dumbbell Walking Lunge</t>
  </si>
  <si>
    <t>Hip Hinge Hams</t>
  </si>
  <si>
    <t>Stiff-Legged Deadlift</t>
  </si>
  <si>
    <t>Leg Press</t>
  </si>
  <si>
    <t>Dips</t>
  </si>
  <si>
    <t>No Rest between days 4 and 5</t>
  </si>
  <si>
    <t>Shoulders/Arms Upper</t>
  </si>
  <si>
    <t>Day 5:</t>
  </si>
  <si>
    <t>Hammer Curl</t>
  </si>
  <si>
    <t>Dumbbell Rear Lateral Raise</t>
  </si>
  <si>
    <t>Traps</t>
  </si>
  <si>
    <t>Barbell Shrug</t>
  </si>
  <si>
    <t>Front Delts</t>
  </si>
  <si>
    <t>Dumbbell Bent Over Shrug</t>
  </si>
  <si>
    <t>Rest one day between day 5 and the next week's day 1</t>
  </si>
  <si>
    <t>Exercise Rating Menu:</t>
  </si>
  <si>
    <t>Link</t>
  </si>
  <si>
    <t>Machine Crunch</t>
  </si>
  <si>
    <t>https://youtu.be/GWeVF2aVk8g</t>
  </si>
  <si>
    <t>Slant Board Sit-Up</t>
  </si>
  <si>
    <t>https://youtu.be/JYiWXFIikW4</t>
  </si>
  <si>
    <t>Reaching Sit-Up</t>
  </si>
  <si>
    <t>https://youtu.be/ENaZCLrz8_c</t>
  </si>
  <si>
    <t>V-Up</t>
  </si>
  <si>
    <t>https://youtu.be/vz97voWk3jU</t>
  </si>
  <si>
    <t>Modified Candlestick</t>
  </si>
  <si>
    <t>https://youtu.be/sPIBL43Ds48</t>
  </si>
  <si>
    <t>Hanging Knee Raise</t>
  </si>
  <si>
    <t>https://youtu.be/dmwMfjPQIP8</t>
  </si>
  <si>
    <t>Hanging Strait Leg Raise</t>
  </si>
  <si>
    <t>https://youtu.be/5p-vP_XyNaA</t>
  </si>
  <si>
    <t>Calves on Calf Machine</t>
  </si>
  <si>
    <t>https://youtu.be/wrPN51LyOUE</t>
  </si>
  <si>
    <t>Stair Calves</t>
  </si>
  <si>
    <t>https://youtu.be/mucRuC4sEjQ</t>
  </si>
  <si>
    <t>Calves on Leg Press</t>
  </si>
  <si>
    <t>https://youtu.be/oRRs1bGzimM</t>
  </si>
  <si>
    <t>Smith Machine Calves</t>
  </si>
  <si>
    <t>https://youtu.be/IkrC1u5e-RQ</t>
  </si>
  <si>
    <t>Barbell Curl</t>
  </si>
  <si>
    <t>https://youtu.be/tYpquedo9e0</t>
  </si>
  <si>
    <t>https://youtu.be/MCjBeB844rU</t>
  </si>
  <si>
    <t>Close Grip Barbell Curl</t>
  </si>
  <si>
    <t>https://youtu.be/GztM7atVgd8</t>
  </si>
  <si>
    <t>2-Arm Dumbbell Curl</t>
  </si>
  <si>
    <t>https://youtu.be/yYB76DOBPsM</t>
  </si>
  <si>
    <t>Cable Curl</t>
  </si>
  <si>
    <t>https://youtu.be/nW7w5vG6IIc</t>
  </si>
  <si>
    <t>https://youtu.be/2jsTYbOkx1U</t>
  </si>
  <si>
    <t>Dummbell Twist Curl</t>
  </si>
  <si>
    <t>https://youtu.be/DcRJ3bLJuVw</t>
  </si>
  <si>
    <t>https://youtu.be/xsOm9xn83-8</t>
  </si>
  <si>
    <t>Dumbbell Spider Curl</t>
  </si>
  <si>
    <t>https://youtu.be/y_GK6fn7raU</t>
  </si>
  <si>
    <t>Alternating Dumbbell Curl</t>
  </si>
  <si>
    <t>https://youtu.be/S97e09rLmEU</t>
  </si>
  <si>
    <t>Cable Rope Twist Curl</t>
  </si>
  <si>
    <t>https://youtu.be/sR_EdrSruyQ</t>
  </si>
  <si>
    <t>Rear Delts</t>
  </si>
  <si>
    <t>Barbell Facepull</t>
  </si>
  <si>
    <t>https://youtu.be/BvX7g1yr1pY</t>
  </si>
  <si>
    <t>Dumbbell Facepull</t>
  </si>
  <si>
    <t>https://youtu.be/d90AskSQcDc</t>
  </si>
  <si>
    <t>Cable Facepull</t>
  </si>
  <si>
    <t>https://youtu.be/Ana4dJbCvxE</t>
  </si>
  <si>
    <t>https://youtu.be/c32OxRaEhxM</t>
  </si>
  <si>
    <t>Side Delts</t>
  </si>
  <si>
    <t>Barbell Upright Row</t>
  </si>
  <si>
    <t>https://youtu.be/fbFISuP7Ezk</t>
  </si>
  <si>
    <t>Dumbbell Upright Row</t>
  </si>
  <si>
    <t>https://youtu.be/KkpCTyjGlZo</t>
  </si>
  <si>
    <t>Cable Upright Row</t>
  </si>
  <si>
    <t>https://youtu.be/FoZM6vuuKBc</t>
  </si>
  <si>
    <t>https://youtu.be/pg3hz43P09w</t>
  </si>
  <si>
    <t>Thumbs Down Lateral Raise</t>
  </si>
  <si>
    <t>https://youtu.be/7P2LTF73EOM</t>
  </si>
  <si>
    <t>https://youtu.be/hR8aOS5LZjU</t>
  </si>
  <si>
    <t>Barbell Bent Over Shrug</t>
  </si>
  <si>
    <t>https://youtu.be/6DiJh6_jeoo</t>
  </si>
  <si>
    <t>Dumbbell Shrug</t>
  </si>
  <si>
    <t>https://youtu.be/z3yCDRGrQTM</t>
  </si>
  <si>
    <t>https://youtu.be/S3NIBLmlKaU</t>
  </si>
  <si>
    <t>Horizontal Triceps</t>
  </si>
  <si>
    <t>Skullcrusher</t>
  </si>
  <si>
    <t>https://youtu.be/hJLXuvZd05w</t>
  </si>
  <si>
    <t>JM Press</t>
  </si>
  <si>
    <t>https://youtu.be/daSL236nYZs</t>
  </si>
  <si>
    <t>https://youtu.be/B48xWtzMHxk</t>
  </si>
  <si>
    <t>Assisted Dips</t>
  </si>
  <si>
    <t>https://youtu.be/a5_JKN7j7Ug</t>
  </si>
  <si>
    <t>https://youtu.be/TtXlapucVxM</t>
  </si>
  <si>
    <t>Cable Tricep Pushdown</t>
  </si>
  <si>
    <t>https://youtu.be/B33bKk_r5PU</t>
  </si>
  <si>
    <t>Cable Rope Pushdown</t>
  </si>
  <si>
    <t>https://youtu.be/tu2Q82-HMg0</t>
  </si>
  <si>
    <t>Bar Skull</t>
  </si>
  <si>
    <t>https://youtu.be/gYbmiluG5Ho</t>
  </si>
  <si>
    <t>Vertical Triceps</t>
  </si>
  <si>
    <t>EZ Bar Overhead Tricep Extension</t>
  </si>
  <si>
    <t>https://youtu.be/U3SkMY6jw5M</t>
  </si>
  <si>
    <t>Barbell Overhead Tricep Extension</t>
  </si>
  <si>
    <t>https://youtu.be/He-GN_4MAY4</t>
  </si>
  <si>
    <t>Seated EZ Bar Overhead Tricep Extension</t>
  </si>
  <si>
    <t>https://youtu.be/pOX1m37rOWo</t>
  </si>
  <si>
    <t>Seated Barbell Overhead Tricep Extension</t>
  </si>
  <si>
    <t>https://youtu.be/aNzU6AYZiEs</t>
  </si>
  <si>
    <t>Cable Overhead Tricep Extension</t>
  </si>
  <si>
    <t>https://youtu.be/B21LHpkamJM</t>
  </si>
  <si>
    <t>Horizonal Back</t>
  </si>
  <si>
    <t>https://youtu.be/o2qSVwxiFk4</t>
  </si>
  <si>
    <t>Underhand EZ Bar Row</t>
  </si>
  <si>
    <t>https://youtu.be/ROIrNQJBKZ0</t>
  </si>
  <si>
    <t>Row to Chest</t>
  </si>
  <si>
    <t>https://youtu.be/tRT-cLlXJZ0</t>
  </si>
  <si>
    <t>1-Arm Dumbbell Row</t>
  </si>
  <si>
    <t>https://youtu.be/Wdv_3ojsPhU</t>
  </si>
  <si>
    <t>Chest Supported Row</t>
  </si>
  <si>
    <t>https://youtu.be/4Idz7uwm3OU</t>
  </si>
  <si>
    <t>Row Machine</t>
  </si>
  <si>
    <t>https://youtu.be/J44yAQ_LXXU</t>
  </si>
  <si>
    <t>https://youtu.be/o1yPuXatVRs</t>
  </si>
  <si>
    <t>Cable Row</t>
  </si>
  <si>
    <t>https://youtu.be/y47HOtqxZkg</t>
  </si>
  <si>
    <t>Vertical Back</t>
  </si>
  <si>
    <t>https://youtu.be/NF4nbNsqreQ</t>
  </si>
  <si>
    <t>Parallel Pullup</t>
  </si>
  <si>
    <t>https://youtu.be/lFyDmuDjRts</t>
  </si>
  <si>
    <t>Underhand Pullup</t>
  </si>
  <si>
    <t>https://youtu.be/SmRa30Jci54</t>
  </si>
  <si>
    <t>Wide Grip Pullup</t>
  </si>
  <si>
    <t>https://youtu.be/HOWPPDueZY8</t>
  </si>
  <si>
    <t>Assisted Overhand Pullup</t>
  </si>
  <si>
    <t>https://youtu.be/ghHW6sETs-I</t>
  </si>
  <si>
    <t>Assisted Parallel Pullup</t>
  </si>
  <si>
    <t>https://youtu.be/UNo4yBbidG4</t>
  </si>
  <si>
    <t>Assisted Underhand Pullup</t>
  </si>
  <si>
    <t>https://youtu.be/2PC8eYTte5w</t>
  </si>
  <si>
    <t>Normal Grip Pulldown</t>
  </si>
  <si>
    <t>https://youtu.be/gQ179IUjMsQ</t>
  </si>
  <si>
    <t>Parallel Pulldown</t>
  </si>
  <si>
    <t>https://youtu.be/uMjeHo2_EwM</t>
  </si>
  <si>
    <t>https://youtu.be/bxfHw1LvH24</t>
  </si>
  <si>
    <t>Wide-Grip Pulldown</t>
  </si>
  <si>
    <t>https://youtu.be/xyoFXl-k644</t>
  </si>
  <si>
    <t>Narrow Grip Pulldown</t>
  </si>
  <si>
    <t>https://youtu.be/QzjjwxZOVdE</t>
  </si>
  <si>
    <t>https://youtu.be/2-o_-HTPhv8</t>
  </si>
  <si>
    <t>Close Stance Feet Forward Squats</t>
  </si>
  <si>
    <t>https://youtu.be/ppluAD4MHK8</t>
  </si>
  <si>
    <t>Machine Feet Forward Squat</t>
  </si>
  <si>
    <t>https://youtu.be/SYji94GabJg</t>
  </si>
  <si>
    <t>https://youtu.be/mJSsWpuyiCM</t>
  </si>
  <si>
    <t>https://youtu.be/SOyO4LHjhX4</t>
  </si>
  <si>
    <t xml:space="preserve">Front Squat </t>
  </si>
  <si>
    <t>https://youtu.be/lNYA35p8XJQ</t>
  </si>
  <si>
    <t>Front Squat (Alernate Grip)</t>
  </si>
  <si>
    <t>https://youtu.be/uFEPuNtHoOU</t>
  </si>
  <si>
    <t>Barbell Walking Lunge</t>
  </si>
  <si>
    <t>https://youtu.be/vNgwqFsVstY</t>
  </si>
  <si>
    <t>https://youtu.be/LRgZFHceZGo</t>
  </si>
  <si>
    <t>Sumo Squat</t>
  </si>
  <si>
    <t>https://youtu.be/wjw-4R5VR20</t>
  </si>
  <si>
    <t xml:space="preserve">Deficit Deadlift </t>
  </si>
  <si>
    <t>https://youtu.be/WWS1rPFPyiQ</t>
  </si>
  <si>
    <t>25's Deadlift</t>
  </si>
  <si>
    <t>https://youtu.be/7If7L0lAur8</t>
  </si>
  <si>
    <t>Sumo Deadlift</t>
  </si>
  <si>
    <t>https://youtu.be/xp1IeyTOB4U</t>
  </si>
  <si>
    <t>Deadlift</t>
  </si>
  <si>
    <t>https://youtu.be/euEPxA3gsDo</t>
  </si>
  <si>
    <t>Hex Bar Deadlift</t>
  </si>
  <si>
    <t>https://youtu.be/f-_q_3tN6Yo</t>
  </si>
  <si>
    <t>Hamstrings Hip Hinge</t>
  </si>
  <si>
    <t>https://youtu.be/zbYgjREbdb0</t>
  </si>
  <si>
    <t>Low Bar Good Morning</t>
  </si>
  <si>
    <t>https://youtu.be/Z3AC4mmiKhw</t>
  </si>
  <si>
    <t>High Bar Good Morning</t>
  </si>
  <si>
    <t>https://youtu.be/hzHJugCcT6g</t>
  </si>
  <si>
    <t>45 Degree Back Raise</t>
  </si>
  <si>
    <t>https://youtu.be/OMUGU1Vh8Ao</t>
  </si>
  <si>
    <t>Hamstrings Isolation</t>
  </si>
  <si>
    <t>Lying Leg Curl</t>
  </si>
  <si>
    <t>https://youtu.be/m4KB9-Uo4Kc</t>
  </si>
  <si>
    <t>https://youtu.be/BHxrogNaKoo</t>
  </si>
  <si>
    <t>Single-Leg Leg Curl</t>
  </si>
  <si>
    <t>https://youtu.be/SMln-yOUKSA</t>
  </si>
  <si>
    <t>Flat Dumbbell Flye</t>
  </si>
  <si>
    <t>https://youtu.be/t2Kk-TOhq14</t>
  </si>
  <si>
    <t>Incline Dumbbell Flye</t>
  </si>
  <si>
    <t>https://youtu.be/_GBEHrc_V5U</t>
  </si>
  <si>
    <t>https://youtu.be/60Ai9_c60xg</t>
  </si>
  <si>
    <t>High Cable Flye</t>
  </si>
  <si>
    <t>https://youtu.be/ipoTKasbDyQ</t>
  </si>
  <si>
    <t>Machine Chest Flye</t>
  </si>
  <si>
    <t>https://youtu.be/6L7xI3jO_GU</t>
  </si>
  <si>
    <t>Cable Incline Flye</t>
  </si>
  <si>
    <t>https://youtu.be/UPGRju60F60</t>
  </si>
  <si>
    <t>Pec Dec Flye</t>
  </si>
  <si>
    <t>https://youtu.be/ZYM1mNayaeI</t>
  </si>
  <si>
    <t>Horizontal Push</t>
  </si>
  <si>
    <t>https://youtu.be/Dl-by6_vATQ</t>
  </si>
  <si>
    <t>Wide Grip Bench Press</t>
  </si>
  <si>
    <t>https://youtu.be/ILToidt_G0U</t>
  </si>
  <si>
    <t>Flat Dumbbell Bench Press</t>
  </si>
  <si>
    <t>https://youtu.be/20_pP7oaH34</t>
  </si>
  <si>
    <t>Close Grip Bench Press</t>
  </si>
  <si>
    <t>https://youtu.be/3s_QUA4HcxI</t>
  </si>
  <si>
    <t>Flat Machine Bench Press</t>
  </si>
  <si>
    <t>https://youtu.be/cg4tsxQ1BP4</t>
  </si>
  <si>
    <t>Pushup</t>
  </si>
  <si>
    <t>https://youtu.be/TM_PeJIdQwE</t>
  </si>
  <si>
    <t>Close Grip Pushup</t>
  </si>
  <si>
    <t>https://youtu.be/PFtO-p5VLO0</t>
  </si>
  <si>
    <t>Incline Push</t>
  </si>
  <si>
    <t>Incline Medium Grip Bench Press</t>
  </si>
  <si>
    <t>https://youtu.be/zWRCV_td3I8</t>
  </si>
  <si>
    <t>Incline Wide Grip Bench Press</t>
  </si>
  <si>
    <t>https://youtu.be/MDuOnEyof1w</t>
  </si>
  <si>
    <t>Low Incline Dumbbell Press</t>
  </si>
  <si>
    <t>https://youtu.be/efDlxayx234</t>
  </si>
  <si>
    <t>https://youtu.be/LYZDsNv8kJ8</t>
  </si>
  <si>
    <t>Incline Close Grip Bench Press</t>
  </si>
  <si>
    <t>https://youtu.be/2JIPv1E5a0I</t>
  </si>
  <si>
    <t>Incline Machine Bench Press</t>
  </si>
  <si>
    <t>https://youtu.be/eaI0E6ZcwM4</t>
  </si>
  <si>
    <t>Standing Barbell Shoulder Press</t>
  </si>
  <si>
    <t>https://youtu.be/n9RZ6FEthGU</t>
  </si>
  <si>
    <t>Seated Barbell Shoulder Press</t>
  </si>
  <si>
    <t>https://youtu.be/dF9Pm_-2zmg</t>
  </si>
  <si>
    <t>Seated Dumbbell Shoulder Press</t>
  </si>
  <si>
    <t>https://youtu.be/RGFdTZznnRs</t>
  </si>
  <si>
    <t>High Incline Dumbbell Press</t>
  </si>
  <si>
    <t>https://youtu.be/YIqmLutlM1g</t>
  </si>
  <si>
    <t>Shoulder Press Machine</t>
  </si>
  <si>
    <t>https://youtu.be/W6kJbZeFssU</t>
  </si>
  <si>
    <t>Standing Dumbbell Shoulder Press</t>
  </si>
  <si>
    <t>https://youtu.be/Ax_6UXGQo7o</t>
  </si>
  <si>
    <t>Incline Push or Front Delts</t>
  </si>
  <si>
    <t>Chest Isolation or Triceps</t>
  </si>
  <si>
    <t>Rear Delts or Side Delts</t>
  </si>
  <si>
    <t>Category</t>
  </si>
  <si>
    <t>Table name</t>
  </si>
  <si>
    <t>Name List</t>
  </si>
  <si>
    <t>Link List</t>
  </si>
  <si>
    <t>Abs[Exercise]</t>
  </si>
  <si>
    <t>Calves[Exercise]</t>
  </si>
  <si>
    <t>Biceps[Exercise]</t>
  </si>
  <si>
    <t>Rear_Delts</t>
  </si>
  <si>
    <t>Rear_Delts[Exercise]</t>
  </si>
  <si>
    <t>Side_Delts</t>
  </si>
  <si>
    <t>Side_Delts[Exercise]</t>
  </si>
  <si>
    <t>Traps[Exercise]</t>
  </si>
  <si>
    <t>Horizontal_Triceps</t>
  </si>
  <si>
    <t>Horizontal_Triceps[Exercise]</t>
  </si>
  <si>
    <t>Vertical_Triceps</t>
  </si>
  <si>
    <t>Vertical_Triceps[Exercise]</t>
  </si>
  <si>
    <t>Horizonal_Back</t>
  </si>
  <si>
    <t>Horizontal_Back[Exercise]</t>
  </si>
  <si>
    <t>Vertical_Back</t>
  </si>
  <si>
    <t>Vertical_Back[Exercise]</t>
  </si>
  <si>
    <t>Quads[Exercise]</t>
  </si>
  <si>
    <t>Glutes[Exercise]</t>
  </si>
  <si>
    <t>Hamstrings_Hip_Hinge</t>
  </si>
  <si>
    <t>Hamstrings_Hip_Hinge[Exercise]</t>
  </si>
  <si>
    <t>Hamstrings_Isolation</t>
  </si>
  <si>
    <t>Hamstrings_Isolation[Exercise]</t>
  </si>
  <si>
    <t>Chest_Isolation</t>
  </si>
  <si>
    <t>Chest_Isolation[Exercise]</t>
  </si>
  <si>
    <t>Horizontal_Push</t>
  </si>
  <si>
    <t>Horizontal_Push[Exercise]</t>
  </si>
  <si>
    <t>Incline_Push</t>
  </si>
  <si>
    <t>Incline_Push[Exercise]</t>
  </si>
  <si>
    <t>Front_Delts</t>
  </si>
  <si>
    <t>Front_Delts[Exercise]</t>
  </si>
  <si>
    <t>Triceps[Exercise]</t>
  </si>
  <si>
    <t>Incline_Push_or_Front_Delts</t>
  </si>
  <si>
    <t>Incline_Push_or_Front_Delts[Exercise]</t>
  </si>
  <si>
    <t>Chest_Isolation_or_Triceps</t>
  </si>
  <si>
    <t>Chest_Isolation_or_Triceps[Exercise]</t>
  </si>
  <si>
    <t>Rear_or_Side_Delts</t>
  </si>
  <si>
    <t>Rear_or_Side_Delts[Exercise]</t>
  </si>
  <si>
    <r>
      <rPr>
        <rFont val="Calibri"/>
        <b/>
        <color rgb="FF000000"/>
        <sz val="14.0"/>
      </rPr>
      <t>5.) *Rating Guide:</t>
    </r>
    <r>
      <rPr>
        <rFont val="Calibri"/>
        <color rgb="FF000000"/>
        <sz val="11.0"/>
      </rPr>
      <t xml:space="preserve">     (select this from the blue drop down boxes  below as you train and rate each exercise)</t>
    </r>
  </si>
  <si>
    <t>Week 4: Deload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</si>
</sst>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1.0"/>
      <color rgb="FF000000"/>
      <name val="Calibri"/>
    </font>
    <font>
      <b/>
      <sz val="14.0"/>
      <color rgb="FF000000"/>
      <name val="Calibri"/>
    </font>
    <font/>
    <font>
      <b/>
      <sz val="11.0"/>
      <color rgb="FF000000"/>
      <name val="Calibri"/>
    </font>
    <font>
      <b/>
      <i/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FF"/>
      <name val="Calibri"/>
    </font>
    <font>
      <u/>
      <sz val="11.0"/>
      <color rgb="FF0000FF"/>
      <name val="Calibri"/>
    </font>
    <font>
      <sz val="11.0"/>
      <color rgb="FFFFFF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u/>
      <sz val="11.0"/>
      <color rgb="FF0000FF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  <fill>
      <patternFill patternType="solid">
        <fgColor rgb="FFCCC0D9"/>
        <bgColor rgb="FFCCC0D9"/>
      </patternFill>
    </fill>
    <fill>
      <patternFill patternType="solid">
        <fgColor rgb="FFFDE9D9"/>
        <bgColor rgb="FFFDE9D9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E36C09"/>
        <bgColor rgb="FFE36C09"/>
      </patternFill>
    </fill>
    <fill>
      <patternFill patternType="solid">
        <fgColor rgb="FFFF0000"/>
        <bgColor rgb="FFFF0000"/>
      </patternFill>
    </fill>
    <fill>
      <patternFill patternType="solid">
        <fgColor rgb="FFC2D69B"/>
        <bgColor rgb="FFC2D69B"/>
      </patternFill>
    </fill>
    <fill>
      <patternFill patternType="solid">
        <fgColor rgb="FF4F81BD"/>
        <bgColor rgb="FF4F81BD"/>
      </patternFill>
    </fill>
  </fills>
  <borders count="8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FF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</border>
    <border>
      <top style="medium">
        <color rgb="FFFF0000"/>
      </top>
    </border>
    <border>
      <right style="medium">
        <color rgb="FF000000"/>
      </right>
      <top style="medium">
        <color rgb="FFFF0000"/>
      </top>
    </border>
    <border>
      <left style="medium">
        <color rgb="FF000000"/>
      </left>
      <top style="medium">
        <color rgb="FFFF0000"/>
      </top>
    </border>
    <border>
      <left style="medium">
        <color rgb="FF000000"/>
      </left>
      <right style="medium">
        <color rgb="FF000000"/>
      </right>
      <top style="medium">
        <color rgb="FFFF0000"/>
      </top>
      <bottom style="medium">
        <color rgb="FF000000"/>
      </bottom>
    </border>
    <border>
      <left style="medium">
        <color rgb="FF000000"/>
      </left>
      <right style="medium">
        <color rgb="FFFF0000"/>
      </right>
      <top style="medium">
        <color rgb="FFFF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FF0000"/>
      </bottom>
    </border>
    <border>
      <left/>
      <right style="thin">
        <color rgb="FF000000"/>
      </right>
      <top style="thin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</border>
    <border>
      <bottom style="medium">
        <color rgb="FFFF0000"/>
      </bottom>
    </border>
    <border>
      <right style="medium">
        <color rgb="FF000000"/>
      </right>
      <bottom style="medium">
        <color rgb="FFFF0000"/>
      </bottom>
    </border>
    <border>
      <left style="medium">
        <color rgb="FF000000"/>
      </left>
      <bottom style="medium">
        <color rgb="FFFF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0000"/>
      </bottom>
    </border>
    <border>
      <left style="medium">
        <color rgb="FF000000"/>
      </left>
      <right style="medium">
        <color rgb="FFFF0000"/>
      </right>
      <top style="medium">
        <color rgb="FF000000"/>
      </top>
      <bottom style="medium">
        <color rgb="FFFF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FF0000"/>
      </bottom>
    </border>
    <border>
      <right style="medium">
        <color rgb="FFFF0000"/>
      </right>
      <top style="medium">
        <color rgb="FFFF0000"/>
      </top>
    </border>
    <border>
      <right style="medium">
        <color rgb="FFFF0000"/>
      </right>
      <bottom style="medium">
        <color rgb="FFFF0000"/>
      </bottom>
    </border>
    <border>
      <left style="thin">
        <color rgb="FF95B3D7"/>
      </left>
      <right/>
      <top/>
      <bottom style="thin">
        <color rgb="FF95B3D7"/>
      </bottom>
    </border>
    <border>
      <left/>
      <right style="thin">
        <color rgb="FF95B3D7"/>
      </right>
      <top/>
      <bottom style="thin">
        <color rgb="FF95B3D7"/>
      </bottom>
    </border>
    <border>
      <left style="medium">
        <color rgb="FF000000"/>
      </left>
      <right style="medium">
        <color rgb="FF000000"/>
      </right>
      <top/>
      <bottom style="medium">
        <color rgb="FFFF0000"/>
      </bottom>
    </border>
    <border>
      <left/>
      <right style="thin">
        <color rgb="FF000000"/>
      </right>
      <top/>
      <bottom style="medium">
        <color rgb="FFFF0000"/>
      </bottom>
    </border>
    <border>
      <left style="thin">
        <color rgb="FF000000"/>
      </left>
      <right style="thin">
        <color rgb="FF000000"/>
      </right>
      <top/>
      <bottom style="medium">
        <color rgb="FFFF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2" fillId="2" fontId="1" numFmtId="0" xfId="0" applyBorder="1" applyFont="1"/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5" fontId="1" numFmtId="0" xfId="0" applyAlignment="1" applyBorder="1" applyFill="1" applyFont="1">
      <alignment horizontal="left" vertical="center"/>
    </xf>
    <xf borderId="4" fillId="6" fontId="0" numFmtId="0" xfId="0" applyBorder="1" applyFill="1" applyFont="1"/>
    <xf borderId="5" fillId="6" fontId="0" numFmtId="0" xfId="0" applyBorder="1" applyFont="1"/>
    <xf borderId="6" fillId="6" fontId="0" numFmtId="0" xfId="0" applyBorder="1" applyFont="1"/>
    <xf borderId="3" fillId="7" fontId="1" numFmtId="0" xfId="0" applyBorder="1" applyFill="1" applyFont="1"/>
    <xf borderId="4" fillId="7" fontId="0" numFmtId="0" xfId="0" applyBorder="1" applyFont="1"/>
    <xf borderId="5" fillId="7" fontId="0" numFmtId="0" xfId="0" applyBorder="1" applyFont="1"/>
    <xf borderId="7" fillId="7" fontId="1" numFmtId="0" xfId="0" applyBorder="1" applyFont="1"/>
    <xf borderId="8" fillId="7" fontId="0" numFmtId="0" xfId="0" applyBorder="1" applyFont="1"/>
    <xf borderId="7" fillId="7" fontId="0" numFmtId="0" xfId="0" applyBorder="1" applyFont="1"/>
    <xf borderId="9" fillId="7" fontId="0" numFmtId="0" xfId="0" applyBorder="1" applyFont="1"/>
    <xf borderId="5" fillId="7" fontId="1" numFmtId="0" xfId="0" applyBorder="1" applyFont="1"/>
    <xf borderId="10" fillId="0" fontId="0" numFmtId="0" xfId="0" applyBorder="1" applyFont="1"/>
    <xf borderId="11" fillId="3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vertical="center"/>
    </xf>
    <xf borderId="12" fillId="6" fontId="0" numFmtId="0" xfId="0" applyAlignment="1" applyBorder="1" applyFont="1">
      <alignment vertical="center"/>
    </xf>
    <xf borderId="7" fillId="6" fontId="0" numFmtId="0" xfId="0" applyBorder="1" applyFont="1"/>
    <xf borderId="13" fillId="6" fontId="0" numFmtId="0" xfId="0" applyBorder="1" applyFont="1"/>
    <xf borderId="14" fillId="7" fontId="1" numFmtId="0" xfId="0" applyBorder="1" applyFont="1"/>
    <xf borderId="15" fillId="7" fontId="1" numFmtId="0" xfId="0" applyBorder="1" applyFont="1"/>
    <xf borderId="15" fillId="7" fontId="0" numFmtId="0" xfId="0" applyBorder="1" applyFont="1"/>
    <xf borderId="16" fillId="0" fontId="0" numFmtId="0" xfId="0" applyBorder="1" applyFont="1"/>
    <xf borderId="0" fillId="0" fontId="0" numFmtId="0" xfId="0" applyFont="1"/>
    <xf borderId="17" fillId="3" fontId="1" numFmtId="0" xfId="0" applyAlignment="1" applyBorder="1" applyFont="1">
      <alignment horizontal="center" vertical="center"/>
    </xf>
    <xf borderId="18" fillId="7" fontId="0" numFmtId="0" xfId="0" applyBorder="1" applyFont="1"/>
    <xf borderId="18" fillId="4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4" fillId="6" fontId="0" numFmtId="0" xfId="0" applyAlignment="1" applyBorder="1" applyFont="1">
      <alignment vertical="center"/>
    </xf>
    <xf borderId="15" fillId="6" fontId="0" numFmtId="0" xfId="0" applyBorder="1" applyFont="1"/>
    <xf borderId="18" fillId="6" fontId="0" numFmtId="0" xfId="0" applyBorder="1" applyFont="1"/>
    <xf borderId="19" fillId="0" fontId="0" numFmtId="0" xfId="0" applyBorder="1" applyFont="1"/>
    <xf borderId="20" fillId="5" fontId="1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0" fillId="8" fontId="1" numFmtId="0" xfId="0" applyAlignment="1" applyBorder="1" applyFill="1" applyFont="1">
      <alignment horizontal="center" vertical="center"/>
    </xf>
    <xf borderId="20" fillId="9" fontId="1" numFmtId="0" xfId="0" applyAlignment="1" applyBorder="1" applyFill="1" applyFont="1">
      <alignment horizontal="center" vertical="center"/>
    </xf>
    <xf borderId="20" fillId="10" fontId="1" numFmtId="0" xfId="0" applyAlignment="1" applyBorder="1" applyFill="1" applyFont="1">
      <alignment horizontal="center" vertical="center"/>
    </xf>
    <xf borderId="20" fillId="7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19" fillId="0" fontId="0" numFmtId="0" xfId="0" applyAlignment="1" applyBorder="1" applyFont="1">
      <alignment horizontal="center"/>
    </xf>
    <xf borderId="16" fillId="0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/>
    </xf>
    <xf borderId="24" fillId="0" fontId="3" numFmtId="0" xfId="0" applyAlignment="1" applyBorder="1" applyFont="1">
      <alignment horizontal="center"/>
    </xf>
    <xf borderId="25" fillId="0" fontId="3" numFmtId="0" xfId="0" applyAlignment="1" applyBorder="1" applyFont="1">
      <alignment horizontal="center"/>
    </xf>
    <xf borderId="26" fillId="6" fontId="0" numFmtId="0" xfId="0" applyAlignment="1" applyBorder="1" applyFont="1">
      <alignment horizontal="center"/>
    </xf>
    <xf borderId="27" fillId="0" fontId="3" numFmtId="0" xfId="0" applyAlignment="1" applyBorder="1" applyFont="1">
      <alignment horizontal="center"/>
    </xf>
    <xf borderId="28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1" fillId="0" fontId="3" numFmtId="0" xfId="0" applyAlignment="1" applyBorder="1" applyFont="1">
      <alignment horizontal="center"/>
    </xf>
    <xf borderId="25" fillId="0" fontId="0" numFmtId="0" xfId="0" applyAlignment="1" applyBorder="1" applyFont="1">
      <alignment horizontal="center"/>
    </xf>
    <xf borderId="29" fillId="0" fontId="0" numFmtId="0" xfId="0" applyAlignment="1" applyBorder="1" applyFont="1">
      <alignment horizontal="center"/>
    </xf>
    <xf borderId="30" fillId="0" fontId="3" numFmtId="0" xfId="0" applyAlignment="1" applyBorder="1" applyFont="1">
      <alignment horizontal="center"/>
    </xf>
    <xf borderId="31" fillId="0" fontId="3" numFmtId="0" xfId="0" applyAlignment="1" applyBorder="1" applyFont="1">
      <alignment horizontal="center"/>
    </xf>
    <xf borderId="32" fillId="11" fontId="0" numFmtId="0" xfId="0" applyAlignment="1" applyBorder="1" applyFill="1" applyFont="1">
      <alignment horizontal="center" vertical="center"/>
    </xf>
    <xf borderId="11" fillId="11" fontId="0" numFmtId="0" xfId="0" applyAlignment="1" applyBorder="1" applyFont="1">
      <alignment horizontal="center" vertical="center"/>
    </xf>
    <xf borderId="33" fillId="11" fontId="0" numFmtId="0" xfId="0" applyAlignment="1" applyBorder="1" applyFont="1">
      <alignment horizontal="center" vertical="center"/>
    </xf>
    <xf borderId="34" fillId="11" fontId="0" numFmtId="0" xfId="0" applyAlignment="1" applyBorder="1" applyFont="1">
      <alignment horizontal="center" vertical="center"/>
    </xf>
    <xf borderId="35" fillId="11" fontId="5" numFmtId="0" xfId="0" applyAlignment="1" applyBorder="1" applyFont="1">
      <alignment horizontal="center"/>
    </xf>
    <xf borderId="32" fillId="3" fontId="6" numFmtId="0" xfId="0" applyAlignment="1" applyBorder="1" applyFont="1">
      <alignment horizontal="center" vertical="center"/>
    </xf>
    <xf borderId="32" fillId="4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36" fillId="11" fontId="7" numFmtId="0" xfId="0" applyAlignment="1" applyBorder="1" applyFont="1">
      <alignment horizontal="center"/>
    </xf>
    <xf borderId="10" fillId="0" fontId="0" numFmtId="0" xfId="0" applyAlignment="1" applyBorder="1" applyFont="1">
      <alignment horizontal="center" vertical="center"/>
    </xf>
    <xf borderId="11" fillId="3" fontId="8" numFmtId="0" xfId="0" applyAlignment="1" applyBorder="1" applyFont="1">
      <alignment horizontal="center" vertical="center"/>
    </xf>
    <xf borderId="11" fillId="4" fontId="0" numFmtId="0" xfId="0" applyAlignment="1" applyBorder="1" applyFont="1">
      <alignment horizontal="center" vertical="center"/>
    </xf>
    <xf borderId="1" fillId="6" fontId="0" numFmtId="0" xfId="0" applyAlignment="1" applyBorder="1" applyFont="1">
      <alignment horizontal="center"/>
    </xf>
    <xf borderId="3" fillId="6" fontId="0" numFmtId="0" xfId="0" applyAlignment="1" applyBorder="1" applyFont="1">
      <alignment horizontal="center"/>
    </xf>
    <xf borderId="37" fillId="0" fontId="3" numFmtId="0" xfId="0" applyAlignment="1" applyBorder="1" applyFont="1">
      <alignment horizontal="center"/>
    </xf>
    <xf borderId="0" fillId="0" fontId="0" numFmtId="0" xfId="0" applyAlignment="1" applyFont="1">
      <alignment horizontal="right"/>
    </xf>
    <xf borderId="37" fillId="11" fontId="0" numFmtId="0" xfId="0" applyAlignment="1" applyBorder="1" applyFont="1">
      <alignment horizontal="center" vertical="center"/>
    </xf>
    <xf borderId="38" fillId="0" fontId="3" numFmtId="0" xfId="0" applyAlignment="1" applyBorder="1" applyFont="1">
      <alignment horizontal="center"/>
    </xf>
    <xf borderId="38" fillId="11" fontId="0" numFmtId="0" xfId="0" applyAlignment="1" applyBorder="1" applyFont="1">
      <alignment horizontal="center" vertical="center"/>
    </xf>
    <xf borderId="39" fillId="11" fontId="0" numFmtId="0" xfId="0" applyAlignment="1" applyBorder="1" applyFont="1">
      <alignment horizontal="center" vertical="center"/>
    </xf>
    <xf borderId="40" fillId="11" fontId="0" numFmtId="0" xfId="0" applyAlignment="1" applyBorder="1" applyFont="1">
      <alignment horizontal="center" vertical="center"/>
    </xf>
    <xf borderId="41" fillId="11" fontId="9" numFmtId="0" xfId="0" applyAlignment="1" applyBorder="1" applyFont="1">
      <alignment horizontal="center"/>
    </xf>
    <xf borderId="37" fillId="3" fontId="10" numFmtId="0" xfId="0" applyAlignment="1" applyBorder="1" applyFont="1">
      <alignment horizontal="center" vertical="center"/>
    </xf>
    <xf borderId="37" fillId="4" fontId="0" numFmtId="0" xfId="0" applyAlignment="1" applyBorder="1" applyFont="1">
      <alignment horizontal="center" vertical="center"/>
    </xf>
    <xf borderId="42" fillId="11" fontId="11" numFmtId="0" xfId="0" applyAlignment="1" applyBorder="1" applyFont="1">
      <alignment horizontal="center"/>
    </xf>
    <xf borderId="38" fillId="3" fontId="12" numFmtId="0" xfId="0" applyAlignment="1" applyBorder="1" applyFont="1">
      <alignment horizontal="center" vertical="center"/>
    </xf>
    <xf borderId="38" fillId="4" fontId="0" numFmtId="0" xfId="0" applyAlignment="1" applyBorder="1" applyFont="1">
      <alignment horizontal="center" vertical="center"/>
    </xf>
    <xf borderId="43" fillId="0" fontId="0" numFmtId="0" xfId="0" applyAlignment="1" applyBorder="1" applyFont="1">
      <alignment horizontal="center" vertical="center"/>
    </xf>
    <xf borderId="43" fillId="0" fontId="0" numFmtId="0" xfId="0" applyAlignment="1" applyBorder="1" applyFont="1">
      <alignment horizontal="center"/>
    </xf>
    <xf borderId="44" fillId="0" fontId="0" numFmtId="0" xfId="0" applyAlignment="1" applyBorder="1" applyFont="1">
      <alignment horizontal="center"/>
    </xf>
    <xf borderId="45" fillId="0" fontId="0" numFmtId="0" xfId="0" applyAlignment="1" applyBorder="1" applyFont="1">
      <alignment horizontal="center" vertical="center"/>
    </xf>
    <xf borderId="46" fillId="6" fontId="0" numFmtId="0" xfId="0" applyAlignment="1" applyBorder="1" applyFont="1">
      <alignment horizontal="center"/>
    </xf>
    <xf borderId="47" fillId="6" fontId="0" numFmtId="0" xfId="0" applyAlignment="1" applyBorder="1" applyFont="1">
      <alignment horizontal="center"/>
    </xf>
    <xf borderId="48" fillId="0" fontId="3" numFmtId="0" xfId="0" applyAlignment="1" applyBorder="1" applyFont="1">
      <alignment horizontal="center"/>
    </xf>
    <xf borderId="48" fillId="11" fontId="0" numFmtId="0" xfId="0" applyAlignment="1" applyBorder="1" applyFont="1">
      <alignment horizontal="center" vertical="center"/>
    </xf>
    <xf borderId="49" fillId="11" fontId="0" numFmtId="0" xfId="0" applyAlignment="1" applyBorder="1" applyFont="1">
      <alignment horizontal="center" vertical="center"/>
    </xf>
    <xf borderId="50" fillId="11" fontId="13" numFmtId="0" xfId="0" applyAlignment="1" applyBorder="1" applyFont="1">
      <alignment horizontal="center"/>
    </xf>
    <xf borderId="48" fillId="3" fontId="14" numFmtId="0" xfId="0" applyAlignment="1" applyBorder="1" applyFont="1">
      <alignment horizontal="center" vertical="center"/>
    </xf>
    <xf borderId="48" fillId="4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center" vertical="center"/>
    </xf>
    <xf borderId="51" fillId="0" fontId="0" numFmtId="0" xfId="0" applyAlignment="1" applyBorder="1" applyFont="1">
      <alignment horizontal="center"/>
    </xf>
    <xf borderId="52" fillId="0" fontId="0" numFmtId="0" xfId="0" applyAlignment="1" applyBorder="1" applyFont="1">
      <alignment horizontal="center"/>
    </xf>
    <xf borderId="53" fillId="0" fontId="0" numFmtId="0" xfId="0" applyAlignment="1" applyBorder="1" applyFont="1">
      <alignment horizontal="center" vertical="center"/>
    </xf>
    <xf borderId="54" fillId="6" fontId="0" numFmtId="0" xfId="0" applyAlignment="1" applyBorder="1" applyFont="1">
      <alignment horizontal="center"/>
    </xf>
    <xf borderId="55" fillId="6" fontId="0" numFmtId="0" xfId="0" applyAlignment="1" applyBorder="1" applyFont="1">
      <alignment horizontal="center"/>
    </xf>
    <xf borderId="17" fillId="6" fontId="0" numFmtId="0" xfId="0" applyAlignment="1" applyBorder="1" applyFont="1">
      <alignment horizontal="center"/>
    </xf>
    <xf borderId="56" fillId="0" fontId="3" numFmtId="0" xfId="0" applyAlignment="1" applyBorder="1" applyFont="1">
      <alignment horizontal="center"/>
    </xf>
    <xf borderId="56" fillId="11" fontId="0" numFmtId="0" xfId="0" applyAlignment="1" applyBorder="1" applyFont="1">
      <alignment horizontal="center" vertical="center"/>
    </xf>
    <xf borderId="57" fillId="11" fontId="0" numFmtId="0" xfId="0" applyAlignment="1" applyBorder="1" applyFont="1">
      <alignment horizontal="center" vertical="center"/>
    </xf>
    <xf borderId="58" fillId="11" fontId="15" numFmtId="0" xfId="0" applyAlignment="1" applyBorder="1" applyFont="1">
      <alignment horizontal="center"/>
    </xf>
    <xf borderId="56" fillId="3" fontId="16" numFmtId="0" xfId="0" applyAlignment="1" applyBorder="1" applyFont="1">
      <alignment horizontal="center" vertical="center"/>
    </xf>
    <xf borderId="56" fillId="4" fontId="0" numFmtId="0" xfId="0" applyAlignment="1" applyBorder="1" applyFont="1">
      <alignment horizontal="center" vertical="center"/>
    </xf>
    <xf borderId="59" fillId="0" fontId="0" numFmtId="0" xfId="0" applyAlignment="1" applyBorder="1" applyFont="1">
      <alignment horizontal="center" vertical="center"/>
    </xf>
    <xf borderId="59" fillId="0" fontId="0" numFmtId="0" xfId="0" applyAlignment="1" applyBorder="1" applyFont="1">
      <alignment horizontal="center"/>
    </xf>
    <xf borderId="60" fillId="0" fontId="0" numFmtId="0" xfId="0" applyAlignment="1" applyBorder="1" applyFont="1">
      <alignment horizontal="center"/>
    </xf>
    <xf borderId="61" fillId="0" fontId="0" numFmtId="0" xfId="0" applyAlignment="1" applyBorder="1" applyFont="1">
      <alignment horizontal="center" vertical="center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62" fillId="0" fontId="3" numFmtId="0" xfId="0" applyAlignment="1" applyBorder="1" applyFont="1">
      <alignment horizontal="center"/>
    </xf>
    <xf borderId="63" fillId="0" fontId="3" numFmtId="0" xfId="0" applyAlignment="1" applyBorder="1" applyFont="1">
      <alignment horizontal="center"/>
    </xf>
    <xf borderId="1" fillId="0" fontId="0" numFmtId="0" xfId="0" applyBorder="1" applyFont="1"/>
    <xf borderId="64" fillId="0" fontId="3" numFmtId="0" xfId="0" applyAlignment="1" applyBorder="1" applyFont="1">
      <alignment horizontal="center"/>
    </xf>
    <xf borderId="65" fillId="0" fontId="3" numFmtId="0" xfId="0" applyAlignment="1" applyBorder="1" applyFont="1">
      <alignment horizontal="center"/>
    </xf>
    <xf borderId="66" fillId="11" fontId="0" numFmtId="0" xfId="0" applyAlignment="1" applyBorder="1" applyFont="1">
      <alignment horizontal="center" vertical="center"/>
    </xf>
    <xf borderId="67" fillId="11" fontId="0" numFmtId="0" xfId="0" applyAlignment="1" applyBorder="1" applyFont="1">
      <alignment horizontal="center" vertical="center"/>
    </xf>
    <xf borderId="68" fillId="11" fontId="19" numFmtId="0" xfId="0" applyAlignment="1" applyBorder="1" applyFont="1">
      <alignment horizontal="center"/>
    </xf>
    <xf borderId="66" fillId="3" fontId="20" numFmtId="0" xfId="0" applyAlignment="1" applyBorder="1" applyFont="1">
      <alignment horizontal="center" vertical="center"/>
    </xf>
    <xf borderId="66" fillId="4" fontId="0" numFmtId="0" xfId="0" applyAlignment="1" applyBorder="1" applyFont="1">
      <alignment horizontal="center" vertical="center"/>
    </xf>
    <xf borderId="69" fillId="0" fontId="3" numFmtId="0" xfId="0" applyAlignment="1" applyBorder="1" applyFont="1">
      <alignment horizontal="center"/>
    </xf>
    <xf borderId="17" fillId="11" fontId="0" numFmtId="0" xfId="0" applyAlignment="1" applyBorder="1" applyFont="1">
      <alignment horizontal="center" vertical="center"/>
    </xf>
    <xf borderId="70" fillId="11" fontId="0" numFmtId="0" xfId="0" applyAlignment="1" applyBorder="1" applyFont="1">
      <alignment horizontal="center" vertical="center"/>
    </xf>
    <xf borderId="71" fillId="11" fontId="21" numFmtId="0" xfId="0" applyAlignment="1" applyBorder="1" applyFont="1">
      <alignment horizontal="center"/>
    </xf>
    <xf borderId="17" fillId="3" fontId="22" numFmtId="0" xfId="0" applyAlignment="1" applyBorder="1" applyFont="1">
      <alignment horizontal="center" vertical="center"/>
    </xf>
    <xf borderId="17" fillId="4" fontId="0" numFmtId="0" xfId="0" applyAlignment="1" applyBorder="1" applyFont="1">
      <alignment horizontal="center" vertical="center"/>
    </xf>
    <xf borderId="72" fillId="0" fontId="4" numFmtId="0" xfId="0" applyAlignment="1" applyBorder="1" applyFont="1">
      <alignment horizontal="center"/>
    </xf>
    <xf borderId="72" fillId="0" fontId="3" numFmtId="0" xfId="0" applyAlignment="1" applyBorder="1" applyFont="1">
      <alignment horizontal="center"/>
    </xf>
    <xf borderId="73" fillId="0" fontId="0" numFmtId="0" xfId="0" applyAlignment="1" applyBorder="1" applyFont="1">
      <alignment horizontal="center"/>
    </xf>
    <xf borderId="74" fillId="0" fontId="0" numFmtId="0" xfId="0" applyAlignment="1" applyBorder="1" applyFont="1">
      <alignment horizontal="center"/>
    </xf>
    <xf borderId="0" fillId="0" fontId="0" numFmtId="0" xfId="0" applyAlignment="1" applyFont="1">
      <alignment horizontal="right" vertical="center"/>
    </xf>
    <xf borderId="0" fillId="0" fontId="23" numFmtId="0" xfId="0" applyFont="1"/>
    <xf borderId="0" fillId="0" fontId="3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24" numFmtId="0" xfId="0" applyFont="1"/>
    <xf borderId="0" fillId="0" fontId="25" numFmtId="0" xfId="0" applyAlignment="1" applyFont="1">
      <alignment horizontal="center"/>
    </xf>
    <xf borderId="75" fillId="0" fontId="0" numFmtId="0" xfId="0" applyAlignment="1" applyBorder="1" applyFont="1">
      <alignment horizontal="center"/>
    </xf>
    <xf borderId="0" fillId="0" fontId="24" numFmtId="0" xfId="0" applyFont="1"/>
    <xf borderId="76" fillId="12" fontId="26" numFmtId="0" xfId="0" applyAlignment="1" applyBorder="1" applyFill="1" applyFont="1">
      <alignment horizontal="center"/>
    </xf>
    <xf borderId="77" fillId="12" fontId="24" numFmtId="0" xfId="0" applyBorder="1" applyFont="1"/>
    <xf borderId="7" fillId="12" fontId="27" numFmtId="0" xfId="0" applyBorder="1" applyFont="1"/>
    <xf borderId="78" fillId="11" fontId="0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79" fillId="11" fontId="0" numFmtId="0" xfId="0" applyAlignment="1" applyBorder="1" applyFont="1">
      <alignment horizontal="center" vertical="center"/>
    </xf>
    <xf borderId="0" fillId="0" fontId="24" numFmtId="0" xfId="0" applyAlignment="1" applyFont="1">
      <alignment horizontal="center"/>
    </xf>
    <xf borderId="80" fillId="11" fontId="28" numFmtId="0" xfId="0" applyAlignment="1" applyBorder="1" applyFont="1">
      <alignment horizontal="center"/>
    </xf>
    <xf borderId="78" fillId="3" fontId="29" numFmtId="0" xfId="0" applyAlignment="1" applyBorder="1" applyFont="1">
      <alignment horizontal="center" vertical="center"/>
    </xf>
    <xf borderId="78" fillId="4" fontId="0" numFmtId="0" xfId="0" applyAlignment="1" applyBorder="1" applyFont="1">
      <alignment horizontal="center" vertical="center"/>
    </xf>
    <xf borderId="81" fillId="11" fontId="0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58" fillId="11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31" numFmtId="0" xfId="0" applyFont="1"/>
    <xf borderId="0" fillId="0" fontId="2" numFmtId="0" xfId="0" applyFont="1"/>
    <xf borderId="0" fillId="0" fontId="3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96">
    <tableStyle count="3" pivot="0" name="Mesocycle 1 Basic Hypertrophy-style">
      <tableStyleElement dxfId="1" type="headerRow"/>
      <tableStyleElement dxfId="2" type="firstRowStripe"/>
      <tableStyleElement dxfId="2" type="secondRowStripe"/>
    </tableStyle>
    <tableStyle count="3" pivot="0" name="Mesocycle 1 Basic Hypertrophy-style 2">
      <tableStyleElement dxfId="1" type="headerRow"/>
      <tableStyleElement dxfId="2" type="firstRowStripe"/>
      <tableStyleElement dxfId="2" type="secondRowStripe"/>
    </tableStyle>
    <tableStyle count="3" pivot="0" name="Mesocycle 1 Basic Hypertrophy-style 3">
      <tableStyleElement dxfId="1" type="headerRow"/>
      <tableStyleElement dxfId="2" type="firstRowStripe"/>
      <tableStyleElement dxfId="2" type="secondRowStripe"/>
    </tableStyle>
    <tableStyle count="3" pivot="0" name="Mesocycle 1 Basic Hypertrophy-style 4">
      <tableStyleElement dxfId="1" type="headerRow"/>
      <tableStyleElement dxfId="2" type="firstRowStripe"/>
      <tableStyleElement dxfId="2" type="secondRowStripe"/>
    </tableStyle>
    <tableStyle count="3" pivot="0" name="Mesocycle 1 Basic Hypertrophy-style 5">
      <tableStyleElement dxfId="1" type="headerRow"/>
      <tableStyleElement dxfId="2" type="firstRowStripe"/>
      <tableStyleElement dxfId="2" type="secondRowStripe"/>
    </tableStyle>
    <tableStyle count="3" pivot="0" name="Mesocycle 1 Basic Hypertrophy-style 6">
      <tableStyleElement dxfId="1" type="headerRow"/>
      <tableStyleElement dxfId="2" type="firstRowStripe"/>
      <tableStyleElement dxfId="2" type="secondRowStripe"/>
    </tableStyle>
    <tableStyle count="3" pivot="0" name="Mesocycle 1 Basic Hypertrophy-style 7">
      <tableStyleElement dxfId="1" type="headerRow"/>
      <tableStyleElement dxfId="2" type="firstRowStripe"/>
      <tableStyleElement dxfId="2" type="secondRowStripe"/>
    </tableStyle>
    <tableStyle count="3" pivot="0" name="Mesocycle 1 Basic Hypertrophy-style 8">
      <tableStyleElement dxfId="1" type="headerRow"/>
      <tableStyleElement dxfId="2" type="firstRowStripe"/>
      <tableStyleElement dxfId="2" type="secondRowStripe"/>
    </tableStyle>
    <tableStyle count="3" pivot="0" name="Mesocycle 1 Basic Hypertrophy-style 9">
      <tableStyleElement dxfId="1" type="headerRow"/>
      <tableStyleElement dxfId="2" type="firstRowStripe"/>
      <tableStyleElement dxfId="2" type="secondRowStripe"/>
    </tableStyle>
    <tableStyle count="3" pivot="0" name="Mesocycle 1 Basic Hypertrophy-style 10">
      <tableStyleElement dxfId="1" type="headerRow"/>
      <tableStyleElement dxfId="2" type="firstRowStripe"/>
      <tableStyleElement dxfId="2" type="secondRowStripe"/>
    </tableStyle>
    <tableStyle count="3" pivot="0" name="Mesocycle 1 Basic Hypertrophy-style 11">
      <tableStyleElement dxfId="1" type="headerRow"/>
      <tableStyleElement dxfId="2" type="firstRowStripe"/>
      <tableStyleElement dxfId="2" type="secondRowStripe"/>
    </tableStyle>
    <tableStyle count="3" pivot="0" name="Mesocycle 1 Basic Hypertrophy-style 12">
      <tableStyleElement dxfId="1" type="headerRow"/>
      <tableStyleElement dxfId="2" type="firstRowStripe"/>
      <tableStyleElement dxfId="2" type="secondRowStripe"/>
    </tableStyle>
    <tableStyle count="3" pivot="0" name="Mesocycle 1 Basic Hypertrophy-style 13">
      <tableStyleElement dxfId="1" type="headerRow"/>
      <tableStyleElement dxfId="2" type="firstRowStripe"/>
      <tableStyleElement dxfId="2" type="secondRowStripe"/>
    </tableStyle>
    <tableStyle count="3" pivot="0" name="Mesocycle 1 Basic Hypertrophy-style 14">
      <tableStyleElement dxfId="1" type="headerRow"/>
      <tableStyleElement dxfId="2" type="firstRowStripe"/>
      <tableStyleElement dxfId="2" type="secondRowStripe"/>
    </tableStyle>
    <tableStyle count="3" pivot="0" name="Mesocycle 1 Basic Hypertrophy-style 15">
      <tableStyleElement dxfId="1" type="headerRow"/>
      <tableStyleElement dxfId="2" type="firstRowStripe"/>
      <tableStyleElement dxfId="2" type="secondRowStripe"/>
    </tableStyle>
    <tableStyle count="3" pivot="0" name="Mesocycle 1 Basic Hypertrophy-style 16">
      <tableStyleElement dxfId="1" type="headerRow"/>
      <tableStyleElement dxfId="2" type="firstRowStripe"/>
      <tableStyleElement dxfId="2" type="secondRowStripe"/>
    </tableStyle>
    <tableStyle count="3" pivot="0" name="Mesocycle 1 Basic Hypertrophy-style 17">
      <tableStyleElement dxfId="1" type="headerRow"/>
      <tableStyleElement dxfId="2" type="firstRowStripe"/>
      <tableStyleElement dxfId="2" type="secondRowStripe"/>
    </tableStyle>
    <tableStyle count="3" pivot="0" name="Mesocycle 1 Basic Hypertrophy-style 18">
      <tableStyleElement dxfId="1" type="headerRow"/>
      <tableStyleElement dxfId="2" type="firstRowStripe"/>
      <tableStyleElement dxfId="2" type="secondRowStripe"/>
    </tableStyle>
    <tableStyle count="3" pivot="0" name="Mesocycle 1 Basic Hypertrophy-style 19">
      <tableStyleElement dxfId="1" type="headerRow"/>
      <tableStyleElement dxfId="2" type="firstRowStripe"/>
      <tableStyleElement dxfId="2" type="secondRowStripe"/>
    </tableStyle>
    <tableStyle count="3" pivot="0" name="Mesocycle 1 Basic Hypertrophy-style 20">
      <tableStyleElement dxfId="1" type="headerRow"/>
      <tableStyleElement dxfId="2" type="firstRowStripe"/>
      <tableStyleElement dxfId="2" type="secondRowStripe"/>
    </tableStyle>
    <tableStyle count="3" pivot="0" name="Mesocycle 1 Basic Hypertrophy-style 21">
      <tableStyleElement dxfId="1" type="headerRow"/>
      <tableStyleElement dxfId="2" type="firstRowStripe"/>
      <tableStyleElement dxfId="2" type="secondRowStripe"/>
    </tableStyle>
    <tableStyle count="3" pivot="0" name="Mesocycle 1 Basic Hypertrophy-style 22">
      <tableStyleElement dxfId="1" type="headerRow"/>
      <tableStyleElement dxfId="2" type="firstRowStripe"/>
      <tableStyleElement dxfId="2" type="secondRowStripe"/>
    </tableStyle>
    <tableStyle count="3" pivot="0" name="Mesocycle 1 Basic Hypertrophy-style 23">
      <tableStyleElement dxfId="1" type="headerRow"/>
      <tableStyleElement dxfId="2" type="firstRowStripe"/>
      <tableStyleElement dxfId="2" type="secondRowStripe"/>
    </tableStyle>
    <tableStyle count="3" pivot="0" name="Mesocycle 1 Basic Hypertrophy-style 24">
      <tableStyleElement dxfId="1" type="headerRow"/>
      <tableStyleElement dxfId="2" type="firstRowStripe"/>
      <tableStyleElement dxfId="2" type="secondRowStripe"/>
    </tableStyle>
    <tableStyle count="3" pivot="0" name="Mesocycle 2 Basic Hypertrophy-style">
      <tableStyleElement dxfId="1" type="headerRow"/>
      <tableStyleElement dxfId="2" type="firstRowStripe"/>
      <tableStyleElement dxfId="2" type="secondRowStripe"/>
    </tableStyle>
    <tableStyle count="3" pivot="0" name="Mesocycle 2 Basic Hypertrophy-style 2">
      <tableStyleElement dxfId="1" type="headerRow"/>
      <tableStyleElement dxfId="2" type="firstRowStripe"/>
      <tableStyleElement dxfId="2" type="secondRowStripe"/>
    </tableStyle>
    <tableStyle count="3" pivot="0" name="Mesocycle 2 Basic Hypertrophy-style 3">
      <tableStyleElement dxfId="1" type="headerRow"/>
      <tableStyleElement dxfId="2" type="firstRowStripe"/>
      <tableStyleElement dxfId="2" type="secondRowStripe"/>
    </tableStyle>
    <tableStyle count="3" pivot="0" name="Mesocycle 2 Basic Hypertrophy-style 4">
      <tableStyleElement dxfId="1" type="headerRow"/>
      <tableStyleElement dxfId="2" type="firstRowStripe"/>
      <tableStyleElement dxfId="2" type="secondRowStripe"/>
    </tableStyle>
    <tableStyle count="3" pivot="0" name="Mesocycle 2 Basic Hypertrophy-style 5">
      <tableStyleElement dxfId="1" type="headerRow"/>
      <tableStyleElement dxfId="2" type="firstRowStripe"/>
      <tableStyleElement dxfId="2" type="secondRowStripe"/>
    </tableStyle>
    <tableStyle count="3" pivot="0" name="Mesocycle 2 Basic Hypertrophy-style 6">
      <tableStyleElement dxfId="1" type="headerRow"/>
      <tableStyleElement dxfId="2" type="firstRowStripe"/>
      <tableStyleElement dxfId="2" type="secondRowStripe"/>
    </tableStyle>
    <tableStyle count="3" pivot="0" name="Mesocycle 2 Basic Hypertrophy-style 7">
      <tableStyleElement dxfId="1" type="headerRow"/>
      <tableStyleElement dxfId="2" type="firstRowStripe"/>
      <tableStyleElement dxfId="2" type="secondRowStripe"/>
    </tableStyle>
    <tableStyle count="3" pivot="0" name="Mesocycle 2 Basic Hypertrophy-style 8">
      <tableStyleElement dxfId="1" type="headerRow"/>
      <tableStyleElement dxfId="2" type="firstRowStripe"/>
      <tableStyleElement dxfId="2" type="secondRowStripe"/>
    </tableStyle>
    <tableStyle count="3" pivot="0" name="Mesocycle 2 Basic Hypertrophy-style 9">
      <tableStyleElement dxfId="1" type="headerRow"/>
      <tableStyleElement dxfId="2" type="firstRowStripe"/>
      <tableStyleElement dxfId="2" type="secondRowStripe"/>
    </tableStyle>
    <tableStyle count="3" pivot="0" name="Mesocycle 2 Basic Hypertrophy-style 10">
      <tableStyleElement dxfId="1" type="headerRow"/>
      <tableStyleElement dxfId="2" type="firstRowStripe"/>
      <tableStyleElement dxfId="2" type="secondRowStripe"/>
    </tableStyle>
    <tableStyle count="3" pivot="0" name="Mesocycle 2 Basic Hypertrophy-style 11">
      <tableStyleElement dxfId="1" type="headerRow"/>
      <tableStyleElement dxfId="2" type="firstRowStripe"/>
      <tableStyleElement dxfId="2" type="secondRowStripe"/>
    </tableStyle>
    <tableStyle count="3" pivot="0" name="Mesocycle 2 Basic Hypertrophy-style 12">
      <tableStyleElement dxfId="1" type="headerRow"/>
      <tableStyleElement dxfId="2" type="firstRowStripe"/>
      <tableStyleElement dxfId="2" type="secondRowStripe"/>
    </tableStyle>
    <tableStyle count="3" pivot="0" name="Mesocycle 2 Basic Hypertrophy-style 13">
      <tableStyleElement dxfId="1" type="headerRow"/>
      <tableStyleElement dxfId="2" type="firstRowStripe"/>
      <tableStyleElement dxfId="2" type="secondRowStripe"/>
    </tableStyle>
    <tableStyle count="3" pivot="0" name="Mesocycle 2 Basic Hypertrophy-style 14">
      <tableStyleElement dxfId="1" type="headerRow"/>
      <tableStyleElement dxfId="2" type="firstRowStripe"/>
      <tableStyleElement dxfId="2" type="secondRowStripe"/>
    </tableStyle>
    <tableStyle count="3" pivot="0" name="Mesocycle 2 Basic Hypertrophy-style 15">
      <tableStyleElement dxfId="1" type="headerRow"/>
      <tableStyleElement dxfId="2" type="firstRowStripe"/>
      <tableStyleElement dxfId="2" type="secondRowStripe"/>
    </tableStyle>
    <tableStyle count="3" pivot="0" name="Mesocycle 2 Basic Hypertrophy-style 16">
      <tableStyleElement dxfId="1" type="headerRow"/>
      <tableStyleElement dxfId="2" type="firstRowStripe"/>
      <tableStyleElement dxfId="2" type="secondRowStripe"/>
    </tableStyle>
    <tableStyle count="3" pivot="0" name="Mesocycle 2 Basic Hypertrophy-style 17">
      <tableStyleElement dxfId="1" type="headerRow"/>
      <tableStyleElement dxfId="2" type="firstRowStripe"/>
      <tableStyleElement dxfId="2" type="secondRowStripe"/>
    </tableStyle>
    <tableStyle count="3" pivot="0" name="Mesocycle 2 Basic Hypertrophy-style 18">
      <tableStyleElement dxfId="1" type="headerRow"/>
      <tableStyleElement dxfId="2" type="firstRowStripe"/>
      <tableStyleElement dxfId="2" type="secondRowStripe"/>
    </tableStyle>
    <tableStyle count="3" pivot="0" name="Mesocycle 2 Basic Hypertrophy-style 19">
      <tableStyleElement dxfId="1" type="headerRow"/>
      <tableStyleElement dxfId="2" type="firstRowStripe"/>
      <tableStyleElement dxfId="2" type="secondRowStripe"/>
    </tableStyle>
    <tableStyle count="3" pivot="0" name="Mesocycle 2 Basic Hypertrophy-style 20">
      <tableStyleElement dxfId="1" type="headerRow"/>
      <tableStyleElement dxfId="2" type="firstRowStripe"/>
      <tableStyleElement dxfId="2" type="secondRowStripe"/>
    </tableStyle>
    <tableStyle count="3" pivot="0" name="Mesocycle 2 Basic Hypertrophy-style 21">
      <tableStyleElement dxfId="1" type="headerRow"/>
      <tableStyleElement dxfId="2" type="firstRowStripe"/>
      <tableStyleElement dxfId="2" type="secondRowStripe"/>
    </tableStyle>
    <tableStyle count="3" pivot="0" name="Mesocycle 2 Basic Hypertrophy-style 22">
      <tableStyleElement dxfId="1" type="headerRow"/>
      <tableStyleElement dxfId="2" type="firstRowStripe"/>
      <tableStyleElement dxfId="2" type="secondRowStripe"/>
    </tableStyle>
    <tableStyle count="3" pivot="0" name="Mesocycle 2 Basic Hypertrophy-style 23">
      <tableStyleElement dxfId="1" type="headerRow"/>
      <tableStyleElement dxfId="2" type="firstRowStripe"/>
      <tableStyleElement dxfId="2" type="secondRowStripe"/>
    </tableStyle>
    <tableStyle count="3" pivot="0" name="Mesocycle 2 Basic Hypertrophy-style 24">
      <tableStyleElement dxfId="1" type="headerRow"/>
      <tableStyleElement dxfId="2" type="firstRowStripe"/>
      <tableStyleElement dxfId="2" type="secondRowStripe"/>
    </tableStyle>
    <tableStyle count="3" pivot="0" name="Mesocycle 3 Metabolite Focus-style">
      <tableStyleElement dxfId="1" type="headerRow"/>
      <tableStyleElement dxfId="2" type="firstRowStripe"/>
      <tableStyleElement dxfId="2" type="secondRowStripe"/>
    </tableStyle>
    <tableStyle count="3" pivot="0" name="Mesocycle 3 Metabolite Focus-style 2">
      <tableStyleElement dxfId="1" type="headerRow"/>
      <tableStyleElement dxfId="2" type="firstRowStripe"/>
      <tableStyleElement dxfId="2" type="secondRowStripe"/>
    </tableStyle>
    <tableStyle count="3" pivot="0" name="Mesocycle 3 Metabolite Focus-style 3">
      <tableStyleElement dxfId="1" type="headerRow"/>
      <tableStyleElement dxfId="2" type="firstRowStripe"/>
      <tableStyleElement dxfId="2" type="secondRowStripe"/>
    </tableStyle>
    <tableStyle count="3" pivot="0" name="Mesocycle 3 Metabolite Focus-style 4">
      <tableStyleElement dxfId="1" type="headerRow"/>
      <tableStyleElement dxfId="2" type="firstRowStripe"/>
      <tableStyleElement dxfId="2" type="secondRowStripe"/>
    </tableStyle>
    <tableStyle count="3" pivot="0" name="Mesocycle 3 Metabolite Focus-style 5">
      <tableStyleElement dxfId="1" type="headerRow"/>
      <tableStyleElement dxfId="2" type="firstRowStripe"/>
      <tableStyleElement dxfId="2" type="secondRowStripe"/>
    </tableStyle>
    <tableStyle count="3" pivot="0" name="Mesocycle 3 Metabolite Focus-style 6">
      <tableStyleElement dxfId="1" type="headerRow"/>
      <tableStyleElement dxfId="2" type="firstRowStripe"/>
      <tableStyleElement dxfId="2" type="secondRowStripe"/>
    </tableStyle>
    <tableStyle count="3" pivot="0" name="Mesocycle 3 Metabolite Focus-style 7">
      <tableStyleElement dxfId="1" type="headerRow"/>
      <tableStyleElement dxfId="2" type="firstRowStripe"/>
      <tableStyleElement dxfId="2" type="secondRowStripe"/>
    </tableStyle>
    <tableStyle count="3" pivot="0" name="Mesocycle 3 Metabolite Focus-style 8">
      <tableStyleElement dxfId="1" type="headerRow"/>
      <tableStyleElement dxfId="2" type="firstRowStripe"/>
      <tableStyleElement dxfId="2" type="secondRowStripe"/>
    </tableStyle>
    <tableStyle count="3" pivot="0" name="Mesocycle 3 Metabolite Focus-style 9">
      <tableStyleElement dxfId="1" type="headerRow"/>
      <tableStyleElement dxfId="2" type="firstRowStripe"/>
      <tableStyleElement dxfId="2" type="secondRowStripe"/>
    </tableStyle>
    <tableStyle count="3" pivot="0" name="Mesocycle 3 Metabolite Focus-style 10">
      <tableStyleElement dxfId="1" type="headerRow"/>
      <tableStyleElement dxfId="2" type="firstRowStripe"/>
      <tableStyleElement dxfId="2" type="secondRowStripe"/>
    </tableStyle>
    <tableStyle count="3" pivot="0" name="Mesocycle 3 Metabolite Focus-style 11">
      <tableStyleElement dxfId="1" type="headerRow"/>
      <tableStyleElement dxfId="2" type="firstRowStripe"/>
      <tableStyleElement dxfId="2" type="secondRowStripe"/>
    </tableStyle>
    <tableStyle count="3" pivot="0" name="Mesocycle 3 Metabolite Focus-style 12">
      <tableStyleElement dxfId="1" type="headerRow"/>
      <tableStyleElement dxfId="2" type="firstRowStripe"/>
      <tableStyleElement dxfId="2" type="secondRowStripe"/>
    </tableStyle>
    <tableStyle count="3" pivot="0" name="Mesocycle 3 Metabolite Focus-style 13">
      <tableStyleElement dxfId="1" type="headerRow"/>
      <tableStyleElement dxfId="2" type="firstRowStripe"/>
      <tableStyleElement dxfId="2" type="secondRowStripe"/>
    </tableStyle>
    <tableStyle count="3" pivot="0" name="Mesocycle 3 Metabolite Focus-style 14">
      <tableStyleElement dxfId="1" type="headerRow"/>
      <tableStyleElement dxfId="2" type="firstRowStripe"/>
      <tableStyleElement dxfId="2" type="secondRowStripe"/>
    </tableStyle>
    <tableStyle count="3" pivot="0" name="Mesocycle 3 Metabolite Focus-style 15">
      <tableStyleElement dxfId="1" type="headerRow"/>
      <tableStyleElement dxfId="2" type="firstRowStripe"/>
      <tableStyleElement dxfId="2" type="secondRowStripe"/>
    </tableStyle>
    <tableStyle count="3" pivot="0" name="Mesocycle 3 Metabolite Focus-style 16">
      <tableStyleElement dxfId="1" type="headerRow"/>
      <tableStyleElement dxfId="2" type="firstRowStripe"/>
      <tableStyleElement dxfId="2" type="secondRowStripe"/>
    </tableStyle>
    <tableStyle count="3" pivot="0" name="Mesocycle 3 Metabolite Focus-style 17">
      <tableStyleElement dxfId="1" type="headerRow"/>
      <tableStyleElement dxfId="2" type="firstRowStripe"/>
      <tableStyleElement dxfId="2" type="secondRowStripe"/>
    </tableStyle>
    <tableStyle count="3" pivot="0" name="Mesocycle 3 Metabolite Focus-style 18">
      <tableStyleElement dxfId="1" type="headerRow"/>
      <tableStyleElement dxfId="2" type="firstRowStripe"/>
      <tableStyleElement dxfId="2" type="secondRowStripe"/>
    </tableStyle>
    <tableStyle count="3" pivot="0" name="Mesocycle 3 Metabolite Focus-style 19">
      <tableStyleElement dxfId="1" type="headerRow"/>
      <tableStyleElement dxfId="2" type="firstRowStripe"/>
      <tableStyleElement dxfId="2" type="secondRowStripe"/>
    </tableStyle>
    <tableStyle count="3" pivot="0" name="Mesocycle 3 Metabolite Focus-style 20">
      <tableStyleElement dxfId="1" type="headerRow"/>
      <tableStyleElement dxfId="2" type="firstRowStripe"/>
      <tableStyleElement dxfId="2" type="secondRowStripe"/>
    </tableStyle>
    <tableStyle count="3" pivot="0" name="Mesocycle 3 Metabolite Focus-style 21">
      <tableStyleElement dxfId="1" type="headerRow"/>
      <tableStyleElement dxfId="2" type="firstRowStripe"/>
      <tableStyleElement dxfId="2" type="secondRowStripe"/>
    </tableStyle>
    <tableStyle count="3" pivot="0" name="Mesocycle 3 Metabolite Focus-style 22">
      <tableStyleElement dxfId="1" type="headerRow"/>
      <tableStyleElement dxfId="2" type="firstRowStripe"/>
      <tableStyleElement dxfId="2" type="secondRowStripe"/>
    </tableStyle>
    <tableStyle count="3" pivot="0" name="Mesocycle 3 Metabolite Focus-style 23">
      <tableStyleElement dxfId="1" type="headerRow"/>
      <tableStyleElement dxfId="2" type="firstRowStripe"/>
      <tableStyleElement dxfId="2" type="secondRowStripe"/>
    </tableStyle>
    <tableStyle count="3" pivot="0" name="Mesocycle 3 Metabolite Focus-style 24">
      <tableStyleElement dxfId="1" type="headerRow"/>
      <tableStyleElement dxfId="2" type="firstRowStripe"/>
      <tableStyleElement dxfId="2" type="secondRowStripe"/>
    </tableStyle>
    <tableStyle count="3" pivot="0" name="Mesocycle 4 Resensitization-style">
      <tableStyleElement dxfId="1" type="headerRow"/>
      <tableStyleElement dxfId="2" type="firstRowStripe"/>
      <tableStyleElement dxfId="2" type="secondRowStripe"/>
    </tableStyle>
    <tableStyle count="3" pivot="0" name="Mesocycle 4 Resensitization-style 2">
      <tableStyleElement dxfId="1" type="headerRow"/>
      <tableStyleElement dxfId="2" type="firstRowStripe"/>
      <tableStyleElement dxfId="2" type="secondRowStripe"/>
    </tableStyle>
    <tableStyle count="3" pivot="0" name="Mesocycle 4 Resensitization-style 3">
      <tableStyleElement dxfId="1" type="headerRow"/>
      <tableStyleElement dxfId="2" type="firstRowStripe"/>
      <tableStyleElement dxfId="2" type="secondRowStripe"/>
    </tableStyle>
    <tableStyle count="3" pivot="0" name="Mesocycle 4 Resensitization-style 4">
      <tableStyleElement dxfId="1" type="headerRow"/>
      <tableStyleElement dxfId="2" type="firstRowStripe"/>
      <tableStyleElement dxfId="2" type="secondRowStripe"/>
    </tableStyle>
    <tableStyle count="3" pivot="0" name="Mesocycle 4 Resensitization-style 5">
      <tableStyleElement dxfId="1" type="headerRow"/>
      <tableStyleElement dxfId="2" type="firstRowStripe"/>
      <tableStyleElement dxfId="2" type="secondRowStripe"/>
    </tableStyle>
    <tableStyle count="3" pivot="0" name="Mesocycle 4 Resensitization-style 6">
      <tableStyleElement dxfId="1" type="headerRow"/>
      <tableStyleElement dxfId="2" type="firstRowStripe"/>
      <tableStyleElement dxfId="2" type="secondRowStripe"/>
    </tableStyle>
    <tableStyle count="3" pivot="0" name="Mesocycle 4 Resensitization-style 7">
      <tableStyleElement dxfId="1" type="headerRow"/>
      <tableStyleElement dxfId="2" type="firstRowStripe"/>
      <tableStyleElement dxfId="2" type="secondRowStripe"/>
    </tableStyle>
    <tableStyle count="3" pivot="0" name="Mesocycle 4 Resensitization-style 8">
      <tableStyleElement dxfId="1" type="headerRow"/>
      <tableStyleElement dxfId="2" type="firstRowStripe"/>
      <tableStyleElement dxfId="2" type="secondRowStripe"/>
    </tableStyle>
    <tableStyle count="3" pivot="0" name="Mesocycle 4 Resensitization-style 9">
      <tableStyleElement dxfId="1" type="headerRow"/>
      <tableStyleElement dxfId="2" type="firstRowStripe"/>
      <tableStyleElement dxfId="2" type="secondRowStripe"/>
    </tableStyle>
    <tableStyle count="3" pivot="0" name="Mesocycle 4 Resensitization-style 10">
      <tableStyleElement dxfId="1" type="headerRow"/>
      <tableStyleElement dxfId="2" type="firstRowStripe"/>
      <tableStyleElement dxfId="2" type="secondRowStripe"/>
    </tableStyle>
    <tableStyle count="3" pivot="0" name="Mesocycle 4 Resensitization-style 11">
      <tableStyleElement dxfId="1" type="headerRow"/>
      <tableStyleElement dxfId="2" type="firstRowStripe"/>
      <tableStyleElement dxfId="2" type="secondRowStripe"/>
    </tableStyle>
    <tableStyle count="3" pivot="0" name="Mesocycle 4 Resensitization-style 12">
      <tableStyleElement dxfId="1" type="headerRow"/>
      <tableStyleElement dxfId="2" type="firstRowStripe"/>
      <tableStyleElement dxfId="2" type="secondRowStripe"/>
    </tableStyle>
    <tableStyle count="3" pivot="0" name="Mesocycle 4 Resensitization-style 13">
      <tableStyleElement dxfId="1" type="headerRow"/>
      <tableStyleElement dxfId="2" type="firstRowStripe"/>
      <tableStyleElement dxfId="2" type="secondRowStripe"/>
    </tableStyle>
    <tableStyle count="3" pivot="0" name="Mesocycle 4 Resensitization-style 14">
      <tableStyleElement dxfId="1" type="headerRow"/>
      <tableStyleElement dxfId="2" type="firstRowStripe"/>
      <tableStyleElement dxfId="2" type="secondRowStripe"/>
    </tableStyle>
    <tableStyle count="3" pivot="0" name="Mesocycle 4 Resensitization-style 15">
      <tableStyleElement dxfId="1" type="headerRow"/>
      <tableStyleElement dxfId="2" type="firstRowStripe"/>
      <tableStyleElement dxfId="2" type="secondRowStripe"/>
    </tableStyle>
    <tableStyle count="3" pivot="0" name="Mesocycle 4 Resensitization-style 16">
      <tableStyleElement dxfId="1" type="headerRow"/>
      <tableStyleElement dxfId="2" type="firstRowStripe"/>
      <tableStyleElement dxfId="2" type="secondRowStripe"/>
    </tableStyle>
    <tableStyle count="3" pivot="0" name="Mesocycle 4 Resensitization-style 17">
      <tableStyleElement dxfId="1" type="headerRow"/>
      <tableStyleElement dxfId="2" type="firstRowStripe"/>
      <tableStyleElement dxfId="2" type="secondRowStripe"/>
    </tableStyle>
    <tableStyle count="3" pivot="0" name="Mesocycle 4 Resensitization-style 18">
      <tableStyleElement dxfId="1" type="headerRow"/>
      <tableStyleElement dxfId="2" type="firstRowStripe"/>
      <tableStyleElement dxfId="2" type="secondRowStripe"/>
    </tableStyle>
    <tableStyle count="3" pivot="0" name="Mesocycle 4 Resensitization-style 19">
      <tableStyleElement dxfId="1" type="headerRow"/>
      <tableStyleElement dxfId="2" type="firstRowStripe"/>
      <tableStyleElement dxfId="2" type="secondRowStripe"/>
    </tableStyle>
    <tableStyle count="3" pivot="0" name="Mesocycle 4 Resensitization-style 20">
      <tableStyleElement dxfId="1" type="headerRow"/>
      <tableStyleElement dxfId="2" type="firstRowStripe"/>
      <tableStyleElement dxfId="2" type="secondRowStripe"/>
    </tableStyle>
    <tableStyle count="3" pivot="0" name="Mesocycle 4 Resensitization-style 21">
      <tableStyleElement dxfId="1" type="headerRow"/>
      <tableStyleElement dxfId="2" type="firstRowStripe"/>
      <tableStyleElement dxfId="2" type="secondRowStripe"/>
    </tableStyle>
    <tableStyle count="3" pivot="0" name="Mesocycle 4 Resensitization-style 22">
      <tableStyleElement dxfId="1" type="headerRow"/>
      <tableStyleElement dxfId="2" type="firstRowStripe"/>
      <tableStyleElement dxfId="2" type="secondRowStripe"/>
    </tableStyle>
    <tableStyle count="3" pivot="0" name="Mesocycle 4 Resensitization-style 23">
      <tableStyleElement dxfId="1" type="headerRow"/>
      <tableStyleElement dxfId="2" type="firstRowStripe"/>
      <tableStyleElement dxfId="2" type="secondRowStripe"/>
    </tableStyle>
    <tableStyle count="3" pivot="0" name="Mesocycle 4 Resensitization-style 24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</xdr:row>
      <xdr:rowOff>0</xdr:rowOff>
    </xdr:from>
    <xdr:ext cx="1266825" cy="1819275"/>
    <xdr:sp>
      <xdr:nvSpPr>
        <xdr:cNvPr id="4" name="Shape 4"/>
        <xdr:cNvSpPr/>
      </xdr:nvSpPr>
      <xdr:spPr>
        <a:xfrm>
          <a:off x="4726875" y="2879888"/>
          <a:ext cx="1238250" cy="1800225"/>
        </a:xfrm>
        <a:prstGeom prst="downArrow">
          <a:avLst>
            <a:gd fmla="val 50000" name="adj1"/>
            <a:gd fmla="val 50000" name="adj2"/>
          </a:avLst>
        </a:prstGeom>
        <a:solidFill>
          <a:srgbClr val="C2D59B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85725</xdr:colOff>
      <xdr:row>3</xdr:row>
      <xdr:rowOff>0</xdr:rowOff>
    </xdr:from>
    <xdr:ext cx="962025" cy="1181100"/>
    <xdr:sp>
      <xdr:nvSpPr>
        <xdr:cNvPr id="5" name="Shape 5"/>
        <xdr:cNvSpPr/>
      </xdr:nvSpPr>
      <xdr:spPr>
        <a:xfrm>
          <a:off x="4879275" y="3198975"/>
          <a:ext cx="933450" cy="1162050"/>
        </a:xfrm>
        <a:prstGeom prst="downArrow">
          <a:avLst>
            <a:gd fmla="val 50000" name="adj1"/>
            <a:gd fmla="val 50000" name="adj2"/>
          </a:avLst>
        </a:prstGeom>
        <a:solidFill>
          <a:srgbClr val="CCC0D9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247650</xdr:colOff>
      <xdr:row>3</xdr:row>
      <xdr:rowOff>0</xdr:rowOff>
    </xdr:from>
    <xdr:ext cx="1162050" cy="1562100"/>
    <xdr:sp>
      <xdr:nvSpPr>
        <xdr:cNvPr id="11" name="Shape 11"/>
        <xdr:cNvSpPr/>
      </xdr:nvSpPr>
      <xdr:spPr>
        <a:xfrm>
          <a:off x="4779263" y="3013238"/>
          <a:ext cx="1133475" cy="1533525"/>
        </a:xfrm>
        <a:prstGeom prst="downArrow">
          <a:avLst>
            <a:gd fmla="val 50000" name="adj1"/>
            <a:gd fmla="val 50000" name="adj2"/>
          </a:avLst>
        </a:prstGeom>
        <a:solidFill>
          <a:srgbClr val="B6DDE7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13" name="Shape 13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14" name="Shape 14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762000</xdr:colOff>
      <xdr:row>1</xdr:row>
      <xdr:rowOff>0</xdr:rowOff>
    </xdr:from>
    <xdr:ext cx="1943100" cy="1562100"/>
    <xdr:sp>
      <xdr:nvSpPr>
        <xdr:cNvPr id="15" name="Shape 15"/>
        <xdr:cNvSpPr/>
      </xdr:nvSpPr>
      <xdr:spPr>
        <a:xfrm>
          <a:off x="4388738" y="3008475"/>
          <a:ext cx="1914525" cy="1543050"/>
        </a:xfrm>
        <a:prstGeom prst="downArrow">
          <a:avLst>
            <a:gd fmla="val 50000" name="adj1"/>
            <a:gd fmla="val 50000" name="adj2"/>
          </a:avLst>
        </a:prstGeom>
        <a:solidFill>
          <a:srgbClr val="92D05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14" name="Shape 14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14" name="Shape 14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14" name="Shape 14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971800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</xdr:row>
      <xdr:rowOff>0</xdr:rowOff>
    </xdr:from>
    <xdr:ext cx="1266825" cy="1819275"/>
    <xdr:sp>
      <xdr:nvSpPr>
        <xdr:cNvPr id="4" name="Shape 4"/>
        <xdr:cNvSpPr/>
      </xdr:nvSpPr>
      <xdr:spPr>
        <a:xfrm>
          <a:off x="4726875" y="2879888"/>
          <a:ext cx="1238250" cy="1800225"/>
        </a:xfrm>
        <a:prstGeom prst="downArrow">
          <a:avLst>
            <a:gd fmla="val 50000" name="adj1"/>
            <a:gd fmla="val 50000" name="adj2"/>
          </a:avLst>
        </a:prstGeom>
        <a:solidFill>
          <a:srgbClr val="C2D59B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85725</xdr:colOff>
      <xdr:row>3</xdr:row>
      <xdr:rowOff>0</xdr:rowOff>
    </xdr:from>
    <xdr:ext cx="962025" cy="1181100"/>
    <xdr:sp>
      <xdr:nvSpPr>
        <xdr:cNvPr id="5" name="Shape 5"/>
        <xdr:cNvSpPr/>
      </xdr:nvSpPr>
      <xdr:spPr>
        <a:xfrm>
          <a:off x="4879275" y="3198975"/>
          <a:ext cx="933450" cy="1162050"/>
        </a:xfrm>
        <a:prstGeom prst="downArrow">
          <a:avLst>
            <a:gd fmla="val 50000" name="adj1"/>
            <a:gd fmla="val 50000" name="adj2"/>
          </a:avLst>
        </a:prstGeom>
        <a:solidFill>
          <a:srgbClr val="CCC0D9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247650</xdr:colOff>
      <xdr:row>3</xdr:row>
      <xdr:rowOff>0</xdr:rowOff>
    </xdr:from>
    <xdr:ext cx="1162050" cy="1562100"/>
    <xdr:sp>
      <xdr:nvSpPr>
        <xdr:cNvPr id="6" name="Shape 6"/>
        <xdr:cNvSpPr/>
      </xdr:nvSpPr>
      <xdr:spPr>
        <a:xfrm>
          <a:off x="4779263" y="3013238"/>
          <a:ext cx="1133475" cy="1533525"/>
        </a:xfrm>
        <a:prstGeom prst="downArrow">
          <a:avLst>
            <a:gd fmla="val 50000" name="adj1"/>
            <a:gd fmla="val 50000" name="adj2"/>
          </a:avLst>
        </a:prstGeom>
        <a:solidFill>
          <a:srgbClr val="B6DDE7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8" name="Shape 8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8" name="Shape 8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37</xdr:col>
      <xdr:colOff>762000</xdr:colOff>
      <xdr:row>1</xdr:row>
      <xdr:rowOff>0</xdr:rowOff>
    </xdr:from>
    <xdr:ext cx="1943100" cy="1562100"/>
    <xdr:sp>
      <xdr:nvSpPr>
        <xdr:cNvPr id="15" name="Shape 15"/>
        <xdr:cNvSpPr/>
      </xdr:nvSpPr>
      <xdr:spPr>
        <a:xfrm>
          <a:off x="4388738" y="3008475"/>
          <a:ext cx="1914525" cy="1543050"/>
        </a:xfrm>
        <a:prstGeom prst="downArrow">
          <a:avLst>
            <a:gd fmla="val 50000" name="adj1"/>
            <a:gd fmla="val 50000" name="adj2"/>
          </a:avLst>
        </a:prstGeom>
        <a:solidFill>
          <a:srgbClr val="92D05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8" name="Shape 8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8" name="Shape 8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1171575"/>
    <xdr:sp>
      <xdr:nvSpPr>
        <xdr:cNvPr id="8" name="Shape 8"/>
        <xdr:cNvSpPr/>
      </xdr:nvSpPr>
      <xdr:spPr>
        <a:xfrm>
          <a:off x="4817363" y="3203738"/>
          <a:ext cx="1057275" cy="115252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6</xdr:row>
      <xdr:rowOff>0</xdr:rowOff>
    </xdr:from>
    <xdr:ext cx="1266825" cy="571500"/>
    <xdr:sp>
      <xdr:nvSpPr>
        <xdr:cNvPr id="12" name="Shape 12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990850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</xdr:row>
      <xdr:rowOff>0</xdr:rowOff>
    </xdr:from>
    <xdr:ext cx="1266825" cy="1419225"/>
    <xdr:sp>
      <xdr:nvSpPr>
        <xdr:cNvPr id="3" name="Shape 3"/>
        <xdr:cNvSpPr/>
      </xdr:nvSpPr>
      <xdr:spPr>
        <a:xfrm>
          <a:off x="4726875" y="3079913"/>
          <a:ext cx="1238250" cy="1400175"/>
        </a:xfrm>
        <a:prstGeom prst="downArrow">
          <a:avLst>
            <a:gd fmla="val 50000" name="adj1"/>
            <a:gd fmla="val 50000" name="adj2"/>
          </a:avLst>
        </a:prstGeom>
        <a:solidFill>
          <a:srgbClr val="C2D59B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31</xdr:col>
      <xdr:colOff>762000</xdr:colOff>
      <xdr:row>1</xdr:row>
      <xdr:rowOff>0</xdr:rowOff>
    </xdr:from>
    <xdr:ext cx="1943100" cy="1162050"/>
    <xdr:sp>
      <xdr:nvSpPr>
        <xdr:cNvPr id="10" name="Shape 10"/>
        <xdr:cNvSpPr/>
      </xdr:nvSpPr>
      <xdr:spPr>
        <a:xfrm>
          <a:off x="4388738" y="3208500"/>
          <a:ext cx="1914525" cy="1143000"/>
        </a:xfrm>
        <a:prstGeom prst="downArrow">
          <a:avLst>
            <a:gd fmla="val 50000" name="adj1"/>
            <a:gd fmla="val 50000" name="adj2"/>
          </a:avLst>
        </a:prstGeom>
        <a:solidFill>
          <a:srgbClr val="92D05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952875" cy="1466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</xdr:row>
      <xdr:rowOff>0</xdr:rowOff>
    </xdr:from>
    <xdr:ext cx="1266825" cy="1419225"/>
    <xdr:sp>
      <xdr:nvSpPr>
        <xdr:cNvPr id="3" name="Shape 3"/>
        <xdr:cNvSpPr/>
      </xdr:nvSpPr>
      <xdr:spPr>
        <a:xfrm>
          <a:off x="4726875" y="3079913"/>
          <a:ext cx="1238250" cy="1400175"/>
        </a:xfrm>
        <a:prstGeom prst="downArrow">
          <a:avLst>
            <a:gd fmla="val 50000" name="adj1"/>
            <a:gd fmla="val 50000" name="adj2"/>
          </a:avLst>
        </a:prstGeom>
        <a:solidFill>
          <a:srgbClr val="C2D59B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25</xdr:col>
      <xdr:colOff>1219200</xdr:colOff>
      <xdr:row>1</xdr:row>
      <xdr:rowOff>9525</xdr:rowOff>
    </xdr:from>
    <xdr:ext cx="1962150" cy="1162050"/>
    <xdr:sp>
      <xdr:nvSpPr>
        <xdr:cNvPr id="16" name="Shape 16"/>
        <xdr:cNvSpPr/>
      </xdr:nvSpPr>
      <xdr:spPr>
        <a:xfrm>
          <a:off x="4379213" y="3208500"/>
          <a:ext cx="1933575" cy="1143000"/>
        </a:xfrm>
        <a:prstGeom prst="downArrow">
          <a:avLst>
            <a:gd fmla="val 50000" name="adj1"/>
            <a:gd fmla="val 50000" name="adj2"/>
          </a:avLst>
        </a:prstGeom>
        <a:solidFill>
          <a:srgbClr val="92D05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1343025</xdr:colOff>
      <xdr:row>3</xdr:row>
      <xdr:rowOff>0</xdr:rowOff>
    </xdr:from>
    <xdr:ext cx="1085850" cy="771525"/>
    <xdr:sp>
      <xdr:nvSpPr>
        <xdr:cNvPr id="7" name="Shape 7"/>
        <xdr:cNvSpPr/>
      </xdr:nvSpPr>
      <xdr:spPr>
        <a:xfrm>
          <a:off x="4817363" y="3403763"/>
          <a:ext cx="10572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FDE9D8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333375</xdr:colOff>
      <xdr:row>4</xdr:row>
      <xdr:rowOff>0</xdr:rowOff>
    </xdr:from>
    <xdr:ext cx="1266825" cy="571500"/>
    <xdr:sp>
      <xdr:nvSpPr>
        <xdr:cNvPr id="9" name="Shape 9"/>
        <xdr:cNvSpPr/>
      </xdr:nvSpPr>
      <xdr:spPr>
        <a:xfrm>
          <a:off x="4722113" y="3503775"/>
          <a:ext cx="1247775" cy="552450"/>
        </a:xfrm>
        <a:prstGeom prst="downArrow">
          <a:avLst>
            <a:gd fmla="val 50000" name="adj1"/>
            <a:gd fmla="val 50000" name="adj2"/>
          </a:avLst>
        </a:prstGeom>
        <a:solidFill>
          <a:srgbClr val="00B0F0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990850" cy="1066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B186:C193" displayName="Table_1" id="1">
  <tableColumns count="2">
    <tableColumn name="Exercise" id="1"/>
    <tableColumn name="Link" id="2"/>
  </tableColumns>
  <tableStyleInfo name="Mesocycle 1 Basic Hypertrophy-style" showColumnStripes="0" showFirstColumn="1" showLastColumn="1" showRowStripes="1"/>
</table>
</file>

<file path=xl/tables/table2.xml><?xml version="1.0" encoding="utf-8"?>
<table xmlns="http://schemas.openxmlformats.org/spreadsheetml/2006/main" ref="B165:C173" displayName="Table_2" id="2">
  <tableColumns count="2">
    <tableColumn name="Exercise" id="1"/>
    <tableColumn name="Link" id="2"/>
  </tableColumns>
  <tableStyleInfo name="Mesocycle 1 Basic Hypertrophy-style 2" showColumnStripes="0" showFirstColumn="1" showLastColumn="1" showRowStripes="1"/>
</table>
</file>

<file path=xl/tables/table3.xml><?xml version="1.0" encoding="utf-8"?>
<table xmlns="http://schemas.openxmlformats.org/spreadsheetml/2006/main" ref="B175:C179" displayName="Table_3" id="3">
  <tableColumns count="2">
    <tableColumn name="Exercise" id="1"/>
    <tableColumn name="Link" id="2"/>
  </tableColumns>
  <tableStyleInfo name="Mesocycle 1 Basic Hypertrophy-style 3" showColumnStripes="0" showFirstColumn="1" showLastColumn="1" showRowStripes="1"/>
</table>
</file>

<file path=xl/tables/table4.xml><?xml version="1.0" encoding="utf-8"?>
<table xmlns="http://schemas.openxmlformats.org/spreadsheetml/2006/main" ref="B181:C184" displayName="Table_4" id="4">
  <tableColumns count="2">
    <tableColumn name="Exercise" id="1"/>
    <tableColumn name="Link" id="2"/>
  </tableColumns>
  <tableStyleInfo name="Mesocycle 1 Basic Hypertrophy-style 4" showColumnStripes="0" showFirstColumn="1" showLastColumn="1" showRowStripes="1"/>
</table>
</file>

<file path=xl/tables/table5.xml><?xml version="1.0" encoding="utf-8"?>
<table xmlns="http://schemas.openxmlformats.org/spreadsheetml/2006/main" ref="B204:C210" displayName="Table_5" id="5">
  <tableColumns count="2">
    <tableColumn name="Exercise" id="1"/>
    <tableColumn name="Link" id="2"/>
  </tableColumns>
  <tableStyleInfo name="Mesocycle 1 Basic Hypertrophy-style 5" showColumnStripes="0" showFirstColumn="1" showLastColumn="1" showRowStripes="1"/>
</table>
</file>

<file path=xl/tables/table6.xml><?xml version="1.0" encoding="utf-8"?>
<table xmlns="http://schemas.openxmlformats.org/spreadsheetml/2006/main" ref="B212:C218" displayName="Table_6" id="6">
  <tableColumns count="2">
    <tableColumn name="Exercise" id="1"/>
    <tableColumn name="Link" id="2"/>
  </tableColumns>
  <tableStyleInfo name="Mesocycle 1 Basic Hypertrophy-style 6" showColumnStripes="0" showFirstColumn="1" showLastColumn="1" showRowStripes="1"/>
</table>
</file>

<file path=xl/tables/table7.xml><?xml version="1.0" encoding="utf-8"?>
<table xmlns="http://schemas.openxmlformats.org/spreadsheetml/2006/main" ref="B125:C130" displayName="Table_7" id="7">
  <tableColumns count="2">
    <tableColumn name="Exercise" id="1"/>
    <tableColumn name="Link" id="2"/>
  </tableColumns>
  <tableStyleInfo name="Mesocycle 1 Basic Hypertrophy-style 7" showColumnStripes="0" showFirstColumn="1" showLastColumn="1" showRowStripes="1"/>
</table>
</file>

<file path=xl/tables/table8.xml><?xml version="1.0" encoding="utf-8"?>
<table xmlns="http://schemas.openxmlformats.org/spreadsheetml/2006/main" ref="B115:C123" displayName="Table_8" id="8">
  <tableColumns count="2">
    <tableColumn name="Exercise" id="1"/>
    <tableColumn name="Link" id="2"/>
  </tableColumns>
  <tableStyleInfo name="Mesocycle 1 Basic Hypertrophy-style 8" showColumnStripes="0" showFirstColumn="1" showLastColumn="1" showRowStripes="1"/>
</table>
</file>

<file path=xl/tables/table9.xml><?xml version="1.0" encoding="utf-8"?>
<table xmlns="http://schemas.openxmlformats.org/spreadsheetml/2006/main" ref="B221:C234" displayName="Table_9" id="9">
  <tableColumns count="2">
    <tableColumn name="Exercise" id="1"/>
    <tableColumn name="Link" id="2"/>
  </tableColumns>
  <tableStyleInfo name="Mesocycle 1 Basic Hypertrophy-style 9" showColumnStripes="0" showFirstColumn="1" showLastColumn="1" showRowStripes="1"/>
</table>
</file>

<file path=xl/tables/table10.xml><?xml version="1.0" encoding="utf-8"?>
<table xmlns="http://schemas.openxmlformats.org/spreadsheetml/2006/main" ref="B195:C202" displayName="Table_10" id="10">
  <tableColumns count="2">
    <tableColumn name="Exercise" id="1"/>
    <tableColumn name="Link" id="2"/>
  </tableColumns>
  <tableStyleInfo name="Mesocycle 1 Basic Hypertrophy-style 10" showColumnStripes="0" showFirstColumn="1" showLastColumn="1" showRowStripes="1"/>
</table>
</file>

<file path=xl/tables/table11.xml><?xml version="1.0" encoding="utf-8"?>
<table xmlns="http://schemas.openxmlformats.org/spreadsheetml/2006/main" ref="B281:E303" displayName="Table_11" id="11">
  <tableColumns count="4">
    <tableColumn name="Category" id="1"/>
    <tableColumn name="Table name" id="2"/>
    <tableColumn name="Name List" id="3"/>
    <tableColumn name="Link List" id="4"/>
  </tableColumns>
  <tableStyleInfo name="Mesocycle 1 Basic Hypertrophy-style 11" showColumnStripes="0" showFirstColumn="1" showLastColumn="1" showRowStripes="1"/>
</table>
</file>

<file path=xl/tables/table12.xml><?xml version="1.0" encoding="utf-8"?>
<table xmlns="http://schemas.openxmlformats.org/spreadsheetml/2006/main" ref="B77:C81" displayName="Table_12" id="12">
  <tableColumns count="2">
    <tableColumn name="Exercise" id="1"/>
    <tableColumn name="Link" id="2"/>
  </tableColumns>
  <tableStyleInfo name="Mesocycle 1 Basic Hypertrophy-style 12" showColumnStripes="0" showFirstColumn="1" showLastColumn="1" showRowStripes="1"/>
</table>
</file>

<file path=xl/tables/table13.xml><?xml version="1.0" encoding="utf-8"?>
<table xmlns="http://schemas.openxmlformats.org/spreadsheetml/2006/main" ref="B68:C75" displayName="Table_13" id="13">
  <tableColumns count="2">
    <tableColumn name="Exercise" id="1"/>
    <tableColumn name="Link" id="2"/>
  </tableColumns>
  <tableStyleInfo name="Mesocycle 1 Basic Hypertrophy-style 13" showColumnStripes="0" showFirstColumn="1" showLastColumn="1" showRowStripes="1"/>
</table>
</file>

<file path=xl/tables/table14.xml><?xml version="1.0" encoding="utf-8"?>
<table xmlns="http://schemas.openxmlformats.org/spreadsheetml/2006/main" ref="B156:C163" displayName="Table_14" id="14">
  <tableColumns count="2">
    <tableColumn name="Exercise" id="1"/>
    <tableColumn name="Link" id="2"/>
  </tableColumns>
  <tableStyleInfo name="Mesocycle 1 Basic Hypertrophy-style 14" showColumnStripes="0" showFirstColumn="1" showLastColumn="1" showRowStripes="1"/>
</table>
</file>

<file path=xl/tables/table15.xml><?xml version="1.0" encoding="utf-8"?>
<table xmlns="http://schemas.openxmlformats.org/spreadsheetml/2006/main" ref="B132:C140" displayName="Table_15" id="15">
  <tableColumns count="2">
    <tableColumn name="Exercise" id="1"/>
    <tableColumn name="Link" id="2"/>
  </tableColumns>
  <tableStyleInfo name="Mesocycle 1 Basic Hypertrophy-style 15" showColumnStripes="0" showFirstColumn="1" showLastColumn="1" showRowStripes="1"/>
</table>
</file>

<file path=xl/tables/table16.xml><?xml version="1.0" encoding="utf-8"?>
<table xmlns="http://schemas.openxmlformats.org/spreadsheetml/2006/main" ref="B142:C154" displayName="Table_16" id="16">
  <tableColumns count="2">
    <tableColumn name="Exercise" id="1"/>
    <tableColumn name="Link" id="2"/>
  </tableColumns>
  <tableStyleInfo name="Mesocycle 1 Basic Hypertrophy-style 16" showColumnStripes="0" showFirstColumn="1" showLastColumn="1" showRowStripes="1"/>
</table>
</file>

<file path=xl/tables/table17.xml><?xml version="1.0" encoding="utf-8"?>
<table xmlns="http://schemas.openxmlformats.org/spreadsheetml/2006/main" ref="B96:C100" displayName="Table_17" id="17">
  <tableColumns count="2">
    <tableColumn name="Exercise" id="1"/>
    <tableColumn name="Link" id="2"/>
  </tableColumns>
  <tableStyleInfo name="Mesocycle 1 Basic Hypertrophy-style 17" showColumnStripes="0" showFirstColumn="1" showLastColumn="1" showRowStripes="1"/>
</table>
</file>

<file path=xl/tables/table18.xml><?xml version="1.0" encoding="utf-8"?>
<table xmlns="http://schemas.openxmlformats.org/spreadsheetml/2006/main" ref="B83:C94" displayName="Table_18" id="18">
  <tableColumns count="2">
    <tableColumn name="Exercise" id="1"/>
    <tableColumn name="Link" id="2"/>
  </tableColumns>
  <tableStyleInfo name="Mesocycle 1 Basic Hypertrophy-style 18" showColumnStripes="0" showFirstColumn="1" showLastColumn="1" showRowStripes="1"/>
</table>
</file>

<file path=xl/tables/table19.xml><?xml version="1.0" encoding="utf-8"?>
<table xmlns="http://schemas.openxmlformats.org/spreadsheetml/2006/main" ref="B235:C247" displayName="Table_19" id="19">
  <tableColumns count="2">
    <tableColumn name="Exercise" id="1"/>
    <tableColumn name="Link" id="2"/>
  </tableColumns>
  <tableStyleInfo name="Mesocycle 1 Basic Hypertrophy-style 19" showColumnStripes="0" showFirstColumn="1" showLastColumn="1" showRowStripes="1"/>
</table>
</file>

<file path=xl/tables/table20.xml><?xml version="1.0" encoding="utf-8"?>
<table xmlns="http://schemas.openxmlformats.org/spreadsheetml/2006/main" ref="B305:D475" displayName="Table_20" id="20">
  <tableColumns count="3">
    <tableColumn name="Exercise" id="1"/>
    <tableColumn name="Link" id="2"/>
    <tableColumn name="Category" id="3"/>
  </tableColumns>
  <tableStyleInfo name="Mesocycle 1 Basic Hypertrophy-style 20" showColumnStripes="0" showFirstColumn="1" showLastColumn="1" showRowStripes="1"/>
</table>
</file>

<file path=xl/tables/table21.xml><?xml version="1.0" encoding="utf-8"?>
<table xmlns="http://schemas.openxmlformats.org/spreadsheetml/2006/main" ref="B248:C268" displayName="Table_21" id="21">
  <tableColumns count="2">
    <tableColumn name="Exercise" id="1"/>
    <tableColumn name="Link" id="2"/>
  </tableColumns>
  <tableStyleInfo name="Mesocycle 1 Basic Hypertrophy-style 21" showColumnStripes="0" showFirstColumn="1" showLastColumn="1" showRowStripes="1"/>
</table>
</file>

<file path=xl/tables/table22.xml><?xml version="1.0" encoding="utf-8"?>
<table xmlns="http://schemas.openxmlformats.org/spreadsheetml/2006/main" ref="B109:C113" displayName="Table_22" id="22">
  <tableColumns count="2">
    <tableColumn name="Exercise" id="1"/>
    <tableColumn name="Link" id="2"/>
  </tableColumns>
  <tableStyleInfo name="Mesocycle 1 Basic Hypertrophy-style 22" showColumnStripes="0" showFirstColumn="1" showLastColumn="1" showRowStripes="1"/>
</table>
</file>

<file path=xl/tables/table23.xml><?xml version="1.0" encoding="utf-8"?>
<table xmlns="http://schemas.openxmlformats.org/spreadsheetml/2006/main" ref="B270:C279" displayName="Table_23" id="23">
  <tableColumns count="2">
    <tableColumn name="Exercise" id="1"/>
    <tableColumn name="Link" id="2"/>
  </tableColumns>
  <tableStyleInfo name="Mesocycle 1 Basic Hypertrophy-style 23" showColumnStripes="0" showFirstColumn="1" showLastColumn="1" showRowStripes="1"/>
</table>
</file>

<file path=xl/tables/table24.xml><?xml version="1.0" encoding="utf-8"?>
<table xmlns="http://schemas.openxmlformats.org/spreadsheetml/2006/main" ref="B102:C107" displayName="Table_24" id="24">
  <tableColumns count="2">
    <tableColumn name="Exercise" id="1"/>
    <tableColumn name="Link" id="2"/>
  </tableColumns>
  <tableStyleInfo name="Mesocycle 1 Basic Hypertrophy-style 24" showColumnStripes="0" showFirstColumn="1" showLastColumn="1" showRowStripes="1"/>
</table>
</file>

<file path=xl/tables/table25.xml><?xml version="1.0" encoding="utf-8"?>
<table xmlns="http://schemas.openxmlformats.org/spreadsheetml/2006/main" ref="B195:C202" displayName="Table_25" id="25">
  <tableColumns count="2">
    <tableColumn name="Exercise" id="1"/>
    <tableColumn name="Link" id="2"/>
  </tableColumns>
  <tableStyleInfo name="Mesocycle 2 Basic Hypertrophy-style" showColumnStripes="0" showFirstColumn="1" showLastColumn="1" showRowStripes="1"/>
</table>
</file>

<file path=xl/tables/table26.xml><?xml version="1.0" encoding="utf-8"?>
<table xmlns="http://schemas.openxmlformats.org/spreadsheetml/2006/main" ref="B212:C218" displayName="Table_26" id="26">
  <tableColumns count="2">
    <tableColumn name="Exercise" id="1"/>
    <tableColumn name="Link" id="2"/>
  </tableColumns>
  <tableStyleInfo name="Mesocycle 2 Basic Hypertrophy-style 2" showColumnStripes="0" showFirstColumn="1" showLastColumn="1" showRowStripes="1"/>
</table>
</file>

<file path=xl/tables/table27.xml><?xml version="1.0" encoding="utf-8"?>
<table xmlns="http://schemas.openxmlformats.org/spreadsheetml/2006/main" ref="B204:C210" displayName="Table_27" id="27">
  <tableColumns count="2">
    <tableColumn name="Exercise" id="1"/>
    <tableColumn name="Link" id="2"/>
  </tableColumns>
  <tableStyleInfo name="Mesocycle 2 Basic Hypertrophy-style 3" showColumnStripes="0" showFirstColumn="1" showLastColumn="1" showRowStripes="1"/>
</table>
</file>

<file path=xl/tables/table28.xml><?xml version="1.0" encoding="utf-8"?>
<table xmlns="http://schemas.openxmlformats.org/spreadsheetml/2006/main" ref="B221:C234" displayName="Table_28" id="28">
  <tableColumns count="2">
    <tableColumn name="Exercise" id="1"/>
    <tableColumn name="Link" id="2"/>
  </tableColumns>
  <tableStyleInfo name="Mesocycle 2 Basic Hypertrophy-style 4" showColumnStripes="0" showFirstColumn="1" showLastColumn="1" showRowStripes="1"/>
</table>
</file>

<file path=xl/tables/table29.xml><?xml version="1.0" encoding="utf-8"?>
<table xmlns="http://schemas.openxmlformats.org/spreadsheetml/2006/main" ref="B235:C247" displayName="Table_29" id="29">
  <tableColumns count="2">
    <tableColumn name="Exercise" id="1"/>
    <tableColumn name="Link" id="2"/>
  </tableColumns>
  <tableStyleInfo name="Mesocycle 2 Basic Hypertrophy-style 5" showColumnStripes="0" showFirstColumn="1" showLastColumn="1" showRowStripes="1"/>
</table>
</file>

<file path=xl/tables/table30.xml><?xml version="1.0" encoding="utf-8"?>
<table xmlns="http://schemas.openxmlformats.org/spreadsheetml/2006/main" ref="B102:C107" displayName="Table_30" id="30">
  <tableColumns count="2">
    <tableColumn name="Exercise" id="1"/>
    <tableColumn name="Link" id="2"/>
  </tableColumns>
  <tableStyleInfo name="Mesocycle 2 Basic Hypertrophy-style 6" showColumnStripes="0" showFirstColumn="1" showLastColumn="1" showRowStripes="1"/>
</table>
</file>

<file path=xl/tables/table31.xml><?xml version="1.0" encoding="utf-8"?>
<table xmlns="http://schemas.openxmlformats.org/spreadsheetml/2006/main" ref="B96:C100" displayName="Table_31" id="31">
  <tableColumns count="2">
    <tableColumn name="Exercise" id="1"/>
    <tableColumn name="Link" id="2"/>
  </tableColumns>
  <tableStyleInfo name="Mesocycle 2 Basic Hypertrophy-style 7" showColumnStripes="0" showFirstColumn="1" showLastColumn="1" showRowStripes="1"/>
</table>
</file>

<file path=xl/tables/table32.xml><?xml version="1.0" encoding="utf-8"?>
<table xmlns="http://schemas.openxmlformats.org/spreadsheetml/2006/main" ref="B165:C173" displayName="Table_32" id="32">
  <tableColumns count="2">
    <tableColumn name="Exercise" id="1"/>
    <tableColumn name="Link" id="2"/>
  </tableColumns>
  <tableStyleInfo name="Mesocycle 2 Basic Hypertrophy-style 8" showColumnStripes="0" showFirstColumn="1" showLastColumn="1" showRowStripes="1"/>
</table>
</file>

<file path=xl/tables/table33.xml><?xml version="1.0" encoding="utf-8"?>
<table xmlns="http://schemas.openxmlformats.org/spreadsheetml/2006/main" ref="B175:C179" displayName="Table_33" id="33">
  <tableColumns count="2">
    <tableColumn name="Exercise" id="1"/>
    <tableColumn name="Link" id="2"/>
  </tableColumns>
  <tableStyleInfo name="Mesocycle 2 Basic Hypertrophy-style 9" showColumnStripes="0" showFirstColumn="1" showLastColumn="1" showRowStripes="1"/>
</table>
</file>

<file path=xl/tables/table34.xml><?xml version="1.0" encoding="utf-8"?>
<table xmlns="http://schemas.openxmlformats.org/spreadsheetml/2006/main" ref="B125:C130" displayName="Table_34" id="34">
  <tableColumns count="2">
    <tableColumn name="Exercise" id="1"/>
    <tableColumn name="Link" id="2"/>
  </tableColumns>
  <tableStyleInfo name="Mesocycle 2 Basic Hypertrophy-style 10" showColumnStripes="0" showFirstColumn="1" showLastColumn="1" showRowStripes="1"/>
</table>
</file>

<file path=xl/tables/table35.xml><?xml version="1.0" encoding="utf-8"?>
<table xmlns="http://schemas.openxmlformats.org/spreadsheetml/2006/main" ref="B109:C113" displayName="Table_35" id="35">
  <tableColumns count="2">
    <tableColumn name="Exercise" id="1"/>
    <tableColumn name="Link" id="2"/>
  </tableColumns>
  <tableStyleInfo name="Mesocycle 2 Basic Hypertrophy-style 11" showColumnStripes="0" showFirstColumn="1" showLastColumn="1" showRowStripes="1"/>
</table>
</file>

<file path=xl/tables/table36.xml><?xml version="1.0" encoding="utf-8"?>
<table xmlns="http://schemas.openxmlformats.org/spreadsheetml/2006/main" ref="B115:C123" displayName="Table_36" id="36">
  <tableColumns count="2">
    <tableColumn name="Exercise" id="1"/>
    <tableColumn name="Link" id="2"/>
  </tableColumns>
  <tableStyleInfo name="Mesocycle 2 Basic Hypertrophy-style 12" showColumnStripes="0" showFirstColumn="1" showLastColumn="1" showRowStripes="1"/>
</table>
</file>

<file path=xl/tables/table37.xml><?xml version="1.0" encoding="utf-8"?>
<table xmlns="http://schemas.openxmlformats.org/spreadsheetml/2006/main" ref="B248:C268" displayName="Table_37" id="37">
  <tableColumns count="2">
    <tableColumn name="Exercise" id="1"/>
    <tableColumn name="Link" id="2"/>
  </tableColumns>
  <tableStyleInfo name="Mesocycle 2 Basic Hypertrophy-style 13" showColumnStripes="0" showFirstColumn="1" showLastColumn="1" showRowStripes="1"/>
</table>
</file>

<file path=xl/tables/table38.xml><?xml version="1.0" encoding="utf-8"?>
<table xmlns="http://schemas.openxmlformats.org/spreadsheetml/2006/main" ref="B270:C279" displayName="Table_38" id="38">
  <tableColumns count="2">
    <tableColumn name="Exercise" id="1"/>
    <tableColumn name="Link" id="2"/>
  </tableColumns>
  <tableStyleInfo name="Mesocycle 2 Basic Hypertrophy-style 14" showColumnStripes="0" showFirstColumn="1" showLastColumn="1" showRowStripes="1"/>
</table>
</file>

<file path=xl/tables/table39.xml><?xml version="1.0" encoding="utf-8"?>
<table xmlns="http://schemas.openxmlformats.org/spreadsheetml/2006/main" ref="B305:D475" displayName="Table_39" id="39">
  <tableColumns count="3">
    <tableColumn name="Exercise" id="1"/>
    <tableColumn name="Link" id="2"/>
    <tableColumn name="Category" id="3"/>
  </tableColumns>
  <tableStyleInfo name="Mesocycle 2 Basic Hypertrophy-style 15" showColumnStripes="0" showFirstColumn="1" showLastColumn="1" showRowStripes="1"/>
</table>
</file>

<file path=xl/tables/table40.xml><?xml version="1.0" encoding="utf-8"?>
<table xmlns="http://schemas.openxmlformats.org/spreadsheetml/2006/main" ref="B281:E303" displayName="Table_40" id="40">
  <tableColumns count="4">
    <tableColumn name="Category" id="1"/>
    <tableColumn name="Table name" id="2"/>
    <tableColumn name="Name List" id="3"/>
    <tableColumn name="Link List" id="4"/>
  </tableColumns>
  <tableStyleInfo name="Mesocycle 2 Basic Hypertrophy-style 16" showColumnStripes="0" showFirstColumn="1" showLastColumn="1" showRowStripes="1"/>
</table>
</file>

<file path=xl/tables/table41.xml><?xml version="1.0" encoding="utf-8"?>
<table xmlns="http://schemas.openxmlformats.org/spreadsheetml/2006/main" ref="B181:C184" displayName="Table_41" id="41">
  <tableColumns count="2">
    <tableColumn name="Exercise" id="1"/>
    <tableColumn name="Link" id="2"/>
  </tableColumns>
  <tableStyleInfo name="Mesocycle 2 Basic Hypertrophy-style 17" showColumnStripes="0" showFirstColumn="1" showLastColumn="1" showRowStripes="1"/>
</table>
</file>

<file path=xl/tables/table42.xml><?xml version="1.0" encoding="utf-8"?>
<table xmlns="http://schemas.openxmlformats.org/spreadsheetml/2006/main" ref="B83:C94" displayName="Table_42" id="42">
  <tableColumns count="2">
    <tableColumn name="Exercise" id="1"/>
    <tableColumn name="Link" id="2"/>
  </tableColumns>
  <tableStyleInfo name="Mesocycle 2 Basic Hypertrophy-style 18" showColumnStripes="0" showFirstColumn="1" showLastColumn="1" showRowStripes="1"/>
</table>
</file>

<file path=xl/tables/table43.xml><?xml version="1.0" encoding="utf-8"?>
<table xmlns="http://schemas.openxmlformats.org/spreadsheetml/2006/main" ref="B156:C163" displayName="Table_43" id="43">
  <tableColumns count="2">
    <tableColumn name="Exercise" id="1"/>
    <tableColumn name="Link" id="2"/>
  </tableColumns>
  <tableStyleInfo name="Mesocycle 2 Basic Hypertrophy-style 19" showColumnStripes="0" showFirstColumn="1" showLastColumn="1" showRowStripes="1"/>
</table>
</file>

<file path=xl/tables/table44.xml><?xml version="1.0" encoding="utf-8"?>
<table xmlns="http://schemas.openxmlformats.org/spreadsheetml/2006/main" ref="B132:C140" displayName="Table_44" id="44">
  <tableColumns count="2">
    <tableColumn name="Exercise" id="1"/>
    <tableColumn name="Link" id="2"/>
  </tableColumns>
  <tableStyleInfo name="Mesocycle 2 Basic Hypertrophy-style 20" showColumnStripes="0" showFirstColumn="1" showLastColumn="1" showRowStripes="1"/>
</table>
</file>

<file path=xl/tables/table45.xml><?xml version="1.0" encoding="utf-8"?>
<table xmlns="http://schemas.openxmlformats.org/spreadsheetml/2006/main" ref="B68:C75" displayName="Table_45" id="45">
  <tableColumns count="2">
    <tableColumn name="Exercise" id="1"/>
    <tableColumn name="Link" id="2"/>
  </tableColumns>
  <tableStyleInfo name="Mesocycle 2 Basic Hypertrophy-style 21" showColumnStripes="0" showFirstColumn="1" showLastColumn="1" showRowStripes="1"/>
</table>
</file>

<file path=xl/tables/table46.xml><?xml version="1.0" encoding="utf-8"?>
<table xmlns="http://schemas.openxmlformats.org/spreadsheetml/2006/main" ref="B142:C154" displayName="Table_46" id="46">
  <tableColumns count="2">
    <tableColumn name="Exercise" id="1"/>
    <tableColumn name="Link" id="2"/>
  </tableColumns>
  <tableStyleInfo name="Mesocycle 2 Basic Hypertrophy-style 22" showColumnStripes="0" showFirstColumn="1" showLastColumn="1" showRowStripes="1"/>
</table>
</file>

<file path=xl/tables/table47.xml><?xml version="1.0" encoding="utf-8"?>
<table xmlns="http://schemas.openxmlformats.org/spreadsheetml/2006/main" ref="B186:C193" displayName="Table_47" id="47">
  <tableColumns count="2">
    <tableColumn name="Exercise" id="1"/>
    <tableColumn name="Link" id="2"/>
  </tableColumns>
  <tableStyleInfo name="Mesocycle 2 Basic Hypertrophy-style 23" showColumnStripes="0" showFirstColumn="1" showLastColumn="1" showRowStripes="1"/>
</table>
</file>

<file path=xl/tables/table48.xml><?xml version="1.0" encoding="utf-8"?>
<table xmlns="http://schemas.openxmlformats.org/spreadsheetml/2006/main" ref="B77:C81" displayName="Table_48" id="48">
  <tableColumns count="2">
    <tableColumn name="Exercise" id="1"/>
    <tableColumn name="Link" id="2"/>
  </tableColumns>
  <tableStyleInfo name="Mesocycle 2 Basic Hypertrophy-style 24" showColumnStripes="0" showFirstColumn="1" showLastColumn="1" showRowStripes="1"/>
</table>
</file>

<file path=xl/tables/table49.xml><?xml version="1.0" encoding="utf-8"?>
<table xmlns="http://schemas.openxmlformats.org/spreadsheetml/2006/main" ref="B188:C195" displayName="Table_49" id="49">
  <tableColumns count="2">
    <tableColumn name="Exercise" id="1"/>
    <tableColumn name="Link" id="2"/>
  </tableColumns>
  <tableStyleInfo name="Mesocycle 3 Metabolite Focus-style" showColumnStripes="0" showFirstColumn="1" showLastColumn="1" showRowStripes="1"/>
</table>
</file>

<file path=xl/tables/table50.xml><?xml version="1.0" encoding="utf-8"?>
<table xmlns="http://schemas.openxmlformats.org/spreadsheetml/2006/main" ref="B197:C204" displayName="Table_50" id="50">
  <tableColumns count="2">
    <tableColumn name="Exercise" id="1"/>
    <tableColumn name="Link" id="2"/>
  </tableColumns>
  <tableStyleInfo name="Mesocycle 3 Metabolite Focus-style 2" showColumnStripes="0" showFirstColumn="1" showLastColumn="1" showRowStripes="1"/>
</table>
</file>

<file path=xl/tables/table51.xml><?xml version="1.0" encoding="utf-8"?>
<table xmlns="http://schemas.openxmlformats.org/spreadsheetml/2006/main" ref="B85:C96" displayName="Table_51" id="51">
  <tableColumns count="2">
    <tableColumn name="Exercise" id="1"/>
    <tableColumn name="Link" id="2"/>
  </tableColumns>
  <tableStyleInfo name="Mesocycle 3 Metabolite Focus-style 3" showColumnStripes="0" showFirstColumn="1" showLastColumn="1" showRowStripes="1"/>
</table>
</file>

<file path=xl/tables/table52.xml><?xml version="1.0" encoding="utf-8"?>
<table xmlns="http://schemas.openxmlformats.org/spreadsheetml/2006/main" ref="B79:C83" displayName="Table_52" id="52">
  <tableColumns count="2">
    <tableColumn name="Exercise" id="1"/>
    <tableColumn name="Link" id="2"/>
  </tableColumns>
  <tableStyleInfo name="Mesocycle 3 Metabolite Focus-style 4" showColumnStripes="0" showFirstColumn="1" showLastColumn="1" showRowStripes="1"/>
</table>
</file>

<file path=xl/tables/table53.xml><?xml version="1.0" encoding="utf-8"?>
<table xmlns="http://schemas.openxmlformats.org/spreadsheetml/2006/main" ref="B70:C77" displayName="Table_53" id="53">
  <tableColumns count="2">
    <tableColumn name="Exercise" id="1"/>
    <tableColumn name="Link" id="2"/>
  </tableColumns>
  <tableStyleInfo name="Mesocycle 3 Metabolite Focus-style 5" showColumnStripes="0" showFirstColumn="1" showLastColumn="1" showRowStripes="1"/>
</table>
</file>

<file path=xl/tables/table54.xml><?xml version="1.0" encoding="utf-8"?>
<table xmlns="http://schemas.openxmlformats.org/spreadsheetml/2006/main" ref="B223:C236" displayName="Table_54" id="54">
  <tableColumns count="2">
    <tableColumn name="Exercise" id="1"/>
    <tableColumn name="Link" id="2"/>
  </tableColumns>
  <tableStyleInfo name="Mesocycle 3 Metabolite Focus-style 6" showColumnStripes="0" showFirstColumn="1" showLastColumn="1" showRowStripes="1"/>
</table>
</file>

<file path=xl/tables/table55.xml><?xml version="1.0" encoding="utf-8"?>
<table xmlns="http://schemas.openxmlformats.org/spreadsheetml/2006/main" ref="B214:C220" displayName="Table_55" id="55">
  <tableColumns count="2">
    <tableColumn name="Exercise" id="1"/>
    <tableColumn name="Link" id="2"/>
  </tableColumns>
  <tableStyleInfo name="Mesocycle 3 Metabolite Focus-style 7" showColumnStripes="0" showFirstColumn="1" showLastColumn="1" showRowStripes="1"/>
</table>
</file>

<file path=xl/tables/table56.xml><?xml version="1.0" encoding="utf-8"?>
<table xmlns="http://schemas.openxmlformats.org/spreadsheetml/2006/main" ref="B283:E305" displayName="Table_56" id="56">
  <tableColumns count="4">
    <tableColumn name="Category" id="1"/>
    <tableColumn name="Table name" id="2"/>
    <tableColumn name="Name List" id="3"/>
    <tableColumn name="Link List" id="4"/>
  </tableColumns>
  <tableStyleInfo name="Mesocycle 3 Metabolite Focus-style 8" showColumnStripes="0" showFirstColumn="1" showLastColumn="1" showRowStripes="1"/>
</table>
</file>

<file path=xl/tables/table57.xml><?xml version="1.0" encoding="utf-8"?>
<table xmlns="http://schemas.openxmlformats.org/spreadsheetml/2006/main" ref="B134:C142" displayName="Table_57" id="57">
  <tableColumns count="2">
    <tableColumn name="Exercise" id="1"/>
    <tableColumn name="Link" id="2"/>
  </tableColumns>
  <tableStyleInfo name="Mesocycle 3 Metabolite Focus-style 9" showColumnStripes="0" showFirstColumn="1" showLastColumn="1" showRowStripes="1"/>
</table>
</file>

<file path=xl/tables/table58.xml><?xml version="1.0" encoding="utf-8"?>
<table xmlns="http://schemas.openxmlformats.org/spreadsheetml/2006/main" ref="B144:C156" displayName="Table_58" id="58">
  <tableColumns count="2">
    <tableColumn name="Exercise" id="1"/>
    <tableColumn name="Link" id="2"/>
  </tableColumns>
  <tableStyleInfo name="Mesocycle 3 Metabolite Focus-style 10" showColumnStripes="0" showFirstColumn="1" showLastColumn="1" showRowStripes="1"/>
</table>
</file>

<file path=xl/tables/table59.xml><?xml version="1.0" encoding="utf-8"?>
<table xmlns="http://schemas.openxmlformats.org/spreadsheetml/2006/main" ref="B98:C102" displayName="Table_59" id="59">
  <tableColumns count="2">
    <tableColumn name="Exercise" id="1"/>
    <tableColumn name="Link" id="2"/>
  </tableColumns>
  <tableStyleInfo name="Mesocycle 3 Metabolite Focus-style 11" showColumnStripes="0" showFirstColumn="1" showLastColumn="1" showRowStripes="1"/>
</table>
</file>

<file path=xl/tables/table60.xml><?xml version="1.0" encoding="utf-8"?>
<table xmlns="http://schemas.openxmlformats.org/spreadsheetml/2006/main" ref="B104:C109" displayName="Table_60" id="60">
  <tableColumns count="2">
    <tableColumn name="Exercise" id="1"/>
    <tableColumn name="Link" id="2"/>
  </tableColumns>
  <tableStyleInfo name="Mesocycle 3 Metabolite Focus-style 12" showColumnStripes="0" showFirstColumn="1" showLastColumn="1" showRowStripes="1"/>
</table>
</file>

<file path=xl/tables/table61.xml><?xml version="1.0" encoding="utf-8"?>
<table xmlns="http://schemas.openxmlformats.org/spreadsheetml/2006/main" ref="B111:C115" displayName="Table_61" id="61">
  <tableColumns count="2">
    <tableColumn name="Exercise" id="1"/>
    <tableColumn name="Link" id="2"/>
  </tableColumns>
  <tableStyleInfo name="Mesocycle 3 Metabolite Focus-style 13" showColumnStripes="0" showFirstColumn="1" showLastColumn="1" showRowStripes="1"/>
</table>
</file>

<file path=xl/tables/table62.xml><?xml version="1.0" encoding="utf-8"?>
<table xmlns="http://schemas.openxmlformats.org/spreadsheetml/2006/main" ref="B117:C125" displayName="Table_62" id="62">
  <tableColumns count="2">
    <tableColumn name="Exercise" id="1"/>
    <tableColumn name="Link" id="2"/>
  </tableColumns>
  <tableStyleInfo name="Mesocycle 3 Metabolite Focus-style 14" showColumnStripes="0" showFirstColumn="1" showLastColumn="1" showRowStripes="1"/>
</table>
</file>

<file path=xl/tables/table63.xml><?xml version="1.0" encoding="utf-8"?>
<table xmlns="http://schemas.openxmlformats.org/spreadsheetml/2006/main" ref="B183:C186" displayName="Table_63" id="63">
  <tableColumns count="2">
    <tableColumn name="Exercise" id="1"/>
    <tableColumn name="Link" id="2"/>
  </tableColumns>
  <tableStyleInfo name="Mesocycle 3 Metabolite Focus-style 15" showColumnStripes="0" showFirstColumn="1" showLastColumn="1" showRowStripes="1"/>
</table>
</file>

<file path=xl/tables/table64.xml><?xml version="1.0" encoding="utf-8"?>
<table xmlns="http://schemas.openxmlformats.org/spreadsheetml/2006/main" ref="B206:C212" displayName="Table_64" id="64">
  <tableColumns count="2">
    <tableColumn name="Exercise" id="1"/>
    <tableColumn name="Link" id="2"/>
  </tableColumns>
  <tableStyleInfo name="Mesocycle 3 Metabolite Focus-style 16" showColumnStripes="0" showFirstColumn="1" showLastColumn="1" showRowStripes="1"/>
</table>
</file>

<file path=xl/tables/table65.xml><?xml version="1.0" encoding="utf-8"?>
<table xmlns="http://schemas.openxmlformats.org/spreadsheetml/2006/main" ref="B177:C181" displayName="Table_65" id="65">
  <tableColumns count="2">
    <tableColumn name="Exercise" id="1"/>
    <tableColumn name="Link" id="2"/>
  </tableColumns>
  <tableStyleInfo name="Mesocycle 3 Metabolite Focus-style 17" showColumnStripes="0" showFirstColumn="1" showLastColumn="1" showRowStripes="1"/>
</table>
</file>

<file path=xl/tables/table66.xml><?xml version="1.0" encoding="utf-8"?>
<table xmlns="http://schemas.openxmlformats.org/spreadsheetml/2006/main" ref="B127:C132" displayName="Table_66" id="66">
  <tableColumns count="2">
    <tableColumn name="Exercise" id="1"/>
    <tableColumn name="Link" id="2"/>
  </tableColumns>
  <tableStyleInfo name="Mesocycle 3 Metabolite Focus-style 18" showColumnStripes="0" showFirstColumn="1" showLastColumn="1" showRowStripes="1"/>
</table>
</file>

<file path=xl/tables/table67.xml><?xml version="1.0" encoding="utf-8"?>
<table xmlns="http://schemas.openxmlformats.org/spreadsheetml/2006/main" ref="B272:C281" displayName="Table_67" id="67">
  <tableColumns count="2">
    <tableColumn name="Exercise" id="1"/>
    <tableColumn name="Link" id="2"/>
  </tableColumns>
  <tableStyleInfo name="Mesocycle 3 Metabolite Focus-style 19" showColumnStripes="0" showFirstColumn="1" showLastColumn="1" showRowStripes="1"/>
</table>
</file>

<file path=xl/tables/table68.xml><?xml version="1.0" encoding="utf-8"?>
<table xmlns="http://schemas.openxmlformats.org/spreadsheetml/2006/main" ref="B237:C249" displayName="Table_68" id="68">
  <tableColumns count="2">
    <tableColumn name="Exercise" id="1"/>
    <tableColumn name="Link" id="2"/>
  </tableColumns>
  <tableStyleInfo name="Mesocycle 3 Metabolite Focus-style 20" showColumnStripes="0" showFirstColumn="1" showLastColumn="1" showRowStripes="1"/>
</table>
</file>

<file path=xl/tables/table69.xml><?xml version="1.0" encoding="utf-8"?>
<table xmlns="http://schemas.openxmlformats.org/spreadsheetml/2006/main" ref="B250:C270" displayName="Table_69" id="69">
  <tableColumns count="2">
    <tableColumn name="Exercise" id="1"/>
    <tableColumn name="Link" id="2"/>
  </tableColumns>
  <tableStyleInfo name="Mesocycle 3 Metabolite Focus-style 21" showColumnStripes="0" showFirstColumn="1" showLastColumn="1" showRowStripes="1"/>
</table>
</file>

<file path=xl/tables/table70.xml><?xml version="1.0" encoding="utf-8"?>
<table xmlns="http://schemas.openxmlformats.org/spreadsheetml/2006/main" ref="B158:C165" displayName="Table_70" id="70">
  <tableColumns count="2">
    <tableColumn name="Exercise" id="1"/>
    <tableColumn name="Link" id="2"/>
  </tableColumns>
  <tableStyleInfo name="Mesocycle 3 Metabolite Focus-style 22" showColumnStripes="0" showFirstColumn="1" showLastColumn="1" showRowStripes="1"/>
</table>
</file>

<file path=xl/tables/table71.xml><?xml version="1.0" encoding="utf-8"?>
<table xmlns="http://schemas.openxmlformats.org/spreadsheetml/2006/main" ref="B307:D477" displayName="Table_71" id="71">
  <tableColumns count="3">
    <tableColumn name="Exercise" id="1"/>
    <tableColumn name="Link" id="2"/>
    <tableColumn name="Category" id="3"/>
  </tableColumns>
  <tableStyleInfo name="Mesocycle 3 Metabolite Focus-style 23" showColumnStripes="0" showFirstColumn="1" showLastColumn="1" showRowStripes="1"/>
</table>
</file>

<file path=xl/tables/table72.xml><?xml version="1.0" encoding="utf-8"?>
<table xmlns="http://schemas.openxmlformats.org/spreadsheetml/2006/main" ref="B167:C175" displayName="Table_72" id="72">
  <tableColumns count="2">
    <tableColumn name="Exercise" id="1"/>
    <tableColumn name="Link" id="2"/>
  </tableColumns>
  <tableStyleInfo name="Mesocycle 3 Metabolite Focus-style 24" showColumnStripes="0" showFirstColumn="1" showLastColumn="1" showRowStripes="1"/>
</table>
</file>

<file path=xl/tables/table73.xml><?xml version="1.0" encoding="utf-8"?>
<table xmlns="http://schemas.openxmlformats.org/spreadsheetml/2006/main" ref="B103:C107" displayName="Table_73" id="73">
  <tableColumns count="2">
    <tableColumn name="Exercise" id="1"/>
    <tableColumn name="Link" id="2"/>
  </tableColumns>
  <tableStyleInfo name="Mesocycle 4 Resensitization-style" showColumnStripes="0" showFirstColumn="1" showLastColumn="1" showRowStripes="1"/>
</table>
</file>

<file path=xl/tables/table74.xml><?xml version="1.0" encoding="utf-8"?>
<table xmlns="http://schemas.openxmlformats.org/spreadsheetml/2006/main" ref="B109:C117" displayName="Table_74" id="74">
  <tableColumns count="2">
    <tableColumn name="Exercise" id="1"/>
    <tableColumn name="Link" id="2"/>
  </tableColumns>
  <tableStyleInfo name="Mesocycle 4 Resensitization-style 2" showColumnStripes="0" showFirstColumn="1" showLastColumn="1" showRowStripes="1"/>
</table>
</file>

<file path=xl/tables/table75.xml><?xml version="1.0" encoding="utf-8"?>
<table xmlns="http://schemas.openxmlformats.org/spreadsheetml/2006/main" ref="B198:C204" displayName="Table_75" id="75">
  <tableColumns count="2">
    <tableColumn name="Exercise" id="1"/>
    <tableColumn name="Link" id="2"/>
  </tableColumns>
  <tableStyleInfo name="Mesocycle 4 Resensitization-style 3" showColumnStripes="0" showFirstColumn="1" showLastColumn="1" showRowStripes="1"/>
</table>
</file>

<file path=xl/tables/table76.xml><?xml version="1.0" encoding="utf-8"?>
<table xmlns="http://schemas.openxmlformats.org/spreadsheetml/2006/main" ref="B242:C262" displayName="Table_76" id="76">
  <tableColumns count="2">
    <tableColumn name="Exercise" id="1"/>
    <tableColumn name="Link" id="2"/>
  </tableColumns>
  <tableStyleInfo name="Mesocycle 4 Resensitization-style 4" showColumnStripes="0" showFirstColumn="1" showLastColumn="1" showRowStripes="1"/>
</table>
</file>

<file path=xl/tables/table77.xml><?xml version="1.0" encoding="utf-8"?>
<table xmlns="http://schemas.openxmlformats.org/spreadsheetml/2006/main" ref="B215:C228" displayName="Table_77" id="77">
  <tableColumns count="2">
    <tableColumn name="Exercise" id="1"/>
    <tableColumn name="Link" id="2"/>
  </tableColumns>
  <tableStyleInfo name="Mesocycle 4 Resensitization-style 5" showColumnStripes="0" showFirstColumn="1" showLastColumn="1" showRowStripes="1"/>
</table>
</file>

<file path=xl/tables/table78.xml><?xml version="1.0" encoding="utf-8"?>
<table xmlns="http://schemas.openxmlformats.org/spreadsheetml/2006/main" ref="B275:E297" displayName="Table_78" id="78">
  <tableColumns count="4">
    <tableColumn name="Category" id="1"/>
    <tableColumn name="Table name" id="2"/>
    <tableColumn name="Name List" id="3"/>
    <tableColumn name="Link List" id="4"/>
  </tableColumns>
  <tableStyleInfo name="Mesocycle 4 Resensitization-style 6" showColumnStripes="0" showFirstColumn="1" showLastColumn="1" showRowStripes="1"/>
</table>
</file>

<file path=xl/tables/table79.xml><?xml version="1.0" encoding="utf-8"?>
<table xmlns="http://schemas.openxmlformats.org/spreadsheetml/2006/main" ref="B206:C212" displayName="Table_79" id="79">
  <tableColumns count="2">
    <tableColumn name="Exercise" id="1"/>
    <tableColumn name="Link" id="2"/>
  </tableColumns>
  <tableStyleInfo name="Mesocycle 4 Resensitization-style 7" showColumnStripes="0" showFirstColumn="1" showLastColumn="1" showRowStripes="1"/>
</table>
</file>

<file path=xl/tables/table80.xml><?xml version="1.0" encoding="utf-8"?>
<table xmlns="http://schemas.openxmlformats.org/spreadsheetml/2006/main" ref="B264:C273" displayName="Table_80" id="80">
  <tableColumns count="2">
    <tableColumn name="Exercise" id="1"/>
    <tableColumn name="Link" id="2"/>
  </tableColumns>
  <tableStyleInfo name="Mesocycle 4 Resensitization-style 8" showColumnStripes="0" showFirstColumn="1" showLastColumn="1" showRowStripes="1"/>
</table>
</file>

<file path=xl/tables/table81.xml><?xml version="1.0" encoding="utf-8"?>
<table xmlns="http://schemas.openxmlformats.org/spreadsheetml/2006/main" ref="B229:C241" displayName="Table_81" id="81">
  <tableColumns count="2">
    <tableColumn name="Exercise" id="1"/>
    <tableColumn name="Link" id="2"/>
  </tableColumns>
  <tableStyleInfo name="Mesocycle 4 Resensitization-style 9" showColumnStripes="0" showFirstColumn="1" showLastColumn="1" showRowStripes="1"/>
</table>
</file>

<file path=xl/tables/table82.xml><?xml version="1.0" encoding="utf-8"?>
<table xmlns="http://schemas.openxmlformats.org/spreadsheetml/2006/main" ref="B169:C173" displayName="Table_82" id="82">
  <tableColumns count="2">
    <tableColumn name="Exercise" id="1"/>
    <tableColumn name="Link" id="2"/>
  </tableColumns>
  <tableStyleInfo name="Mesocycle 4 Resensitization-style 10" showColumnStripes="0" showFirstColumn="1" showLastColumn="1" showRowStripes="1"/>
</table>
</file>

<file path=xl/tables/table83.xml><?xml version="1.0" encoding="utf-8"?>
<table xmlns="http://schemas.openxmlformats.org/spreadsheetml/2006/main" ref="B175:C178" displayName="Table_83" id="83">
  <tableColumns count="2">
    <tableColumn name="Exercise" id="1"/>
    <tableColumn name="Link" id="2"/>
  </tableColumns>
  <tableStyleInfo name="Mesocycle 4 Resensitization-style 11" showColumnStripes="0" showFirstColumn="1" showLastColumn="1" showRowStripes="1"/>
</table>
</file>

<file path=xl/tables/table84.xml><?xml version="1.0" encoding="utf-8"?>
<table xmlns="http://schemas.openxmlformats.org/spreadsheetml/2006/main" ref="B180:C187" displayName="Table_84" id="84">
  <tableColumns count="2">
    <tableColumn name="Exercise" id="1"/>
    <tableColumn name="Link" id="2"/>
  </tableColumns>
  <tableStyleInfo name="Mesocycle 4 Resensitization-style 12" showColumnStripes="0" showFirstColumn="1" showLastColumn="1" showRowStripes="1"/>
</table>
</file>

<file path=xl/tables/table85.xml><?xml version="1.0" encoding="utf-8"?>
<table xmlns="http://schemas.openxmlformats.org/spreadsheetml/2006/main" ref="B159:C167" displayName="Table_85" id="85">
  <tableColumns count="2">
    <tableColumn name="Exercise" id="1"/>
    <tableColumn name="Link" id="2"/>
  </tableColumns>
  <tableStyleInfo name="Mesocycle 4 Resensitization-style 13" showColumnStripes="0" showFirstColumn="1" showLastColumn="1" showRowStripes="1"/>
</table>
</file>

<file path=xl/tables/table86.xml><?xml version="1.0" encoding="utf-8"?>
<table xmlns="http://schemas.openxmlformats.org/spreadsheetml/2006/main" ref="B126:C134" displayName="Table_86" id="86">
  <tableColumns count="2">
    <tableColumn name="Exercise" id="1"/>
    <tableColumn name="Link" id="2"/>
  </tableColumns>
  <tableStyleInfo name="Mesocycle 4 Resensitization-style 14" showColumnStripes="0" showFirstColumn="1" showLastColumn="1" showRowStripes="1"/>
</table>
</file>

<file path=xl/tables/table87.xml><?xml version="1.0" encoding="utf-8"?>
<table xmlns="http://schemas.openxmlformats.org/spreadsheetml/2006/main" ref="B136:C148" displayName="Table_87" id="87">
  <tableColumns count="2">
    <tableColumn name="Exercise" id="1"/>
    <tableColumn name="Link" id="2"/>
  </tableColumns>
  <tableStyleInfo name="Mesocycle 4 Resensitization-style 15" showColumnStripes="0" showFirstColumn="1" showLastColumn="1" showRowStripes="1"/>
</table>
</file>

<file path=xl/tables/table88.xml><?xml version="1.0" encoding="utf-8"?>
<table xmlns="http://schemas.openxmlformats.org/spreadsheetml/2006/main" ref="B119:C124" displayName="Table_88" id="88">
  <tableColumns count="2">
    <tableColumn name="Exercise" id="1"/>
    <tableColumn name="Link" id="2"/>
  </tableColumns>
  <tableStyleInfo name="Mesocycle 4 Resensitization-style 16" showColumnStripes="0" showFirstColumn="1" showLastColumn="1" showRowStripes="1"/>
</table>
</file>

<file path=xl/tables/table89.xml><?xml version="1.0" encoding="utf-8"?>
<table xmlns="http://schemas.openxmlformats.org/spreadsheetml/2006/main" ref="B150:C157" displayName="Table_89" id="89">
  <tableColumns count="2">
    <tableColumn name="Exercise" id="1"/>
    <tableColumn name="Link" id="2"/>
  </tableColumns>
  <tableStyleInfo name="Mesocycle 4 Resensitization-style 17" showColumnStripes="0" showFirstColumn="1" showLastColumn="1" showRowStripes="1"/>
</table>
</file>

<file path=xl/tables/table90.xml><?xml version="1.0" encoding="utf-8"?>
<table xmlns="http://schemas.openxmlformats.org/spreadsheetml/2006/main" ref="B90:C94" displayName="Table_90" id="90">
  <tableColumns count="2">
    <tableColumn name="Exercise" id="1"/>
    <tableColumn name="Link" id="2"/>
  </tableColumns>
  <tableStyleInfo name="Mesocycle 4 Resensitization-style 18" showColumnStripes="0" showFirstColumn="1" showLastColumn="1" showRowStripes="1"/>
</table>
</file>

<file path=xl/tables/table91.xml><?xml version="1.0" encoding="utf-8"?>
<table xmlns="http://schemas.openxmlformats.org/spreadsheetml/2006/main" ref="B62:C69" displayName="Table_91" id="91">
  <tableColumns count="2">
    <tableColumn name="Exercise" id="1"/>
    <tableColumn name="Link" id="2"/>
  </tableColumns>
  <tableStyleInfo name="Mesocycle 4 Resensitization-style 19" showColumnStripes="0" showFirstColumn="1" showLastColumn="1" showRowStripes="1"/>
</table>
</file>

<file path=xl/tables/table92.xml><?xml version="1.0" encoding="utf-8"?>
<table xmlns="http://schemas.openxmlformats.org/spreadsheetml/2006/main" ref="B299:D469" displayName="Table_92" id="92">
  <tableColumns count="3">
    <tableColumn name="Exercise" id="1"/>
    <tableColumn name="Link" id="2"/>
    <tableColumn name="Category" id="3"/>
  </tableColumns>
  <tableStyleInfo name="Mesocycle 4 Resensitization-style 20" showColumnStripes="0" showFirstColumn="1" showLastColumn="1" showRowStripes="1"/>
</table>
</file>

<file path=xl/tables/table93.xml><?xml version="1.0" encoding="utf-8"?>
<table xmlns="http://schemas.openxmlformats.org/spreadsheetml/2006/main" ref="B96:C101" displayName="Table_93" id="93">
  <tableColumns count="2">
    <tableColumn name="Exercise" id="1"/>
    <tableColumn name="Link" id="2"/>
  </tableColumns>
  <tableStyleInfo name="Mesocycle 4 Resensitization-style 21" showColumnStripes="0" showFirstColumn="1" showLastColumn="1" showRowStripes="1"/>
</table>
</file>

<file path=xl/tables/table94.xml><?xml version="1.0" encoding="utf-8"?>
<table xmlns="http://schemas.openxmlformats.org/spreadsheetml/2006/main" ref="B71:C75" displayName="Table_94" id="94">
  <tableColumns count="2">
    <tableColumn name="Exercise" id="1"/>
    <tableColumn name="Link" id="2"/>
  </tableColumns>
  <tableStyleInfo name="Mesocycle 4 Resensitization-style 22" showColumnStripes="0" showFirstColumn="1" showLastColumn="1" showRowStripes="1"/>
</table>
</file>

<file path=xl/tables/table95.xml><?xml version="1.0" encoding="utf-8"?>
<table xmlns="http://schemas.openxmlformats.org/spreadsheetml/2006/main" ref="B77:C88" displayName="Table_95" id="95">
  <tableColumns count="2">
    <tableColumn name="Exercise" id="1"/>
    <tableColumn name="Link" id="2"/>
  </tableColumns>
  <tableStyleInfo name="Mesocycle 4 Resensitization-style 23" showColumnStripes="0" showFirstColumn="1" showLastColumn="1" showRowStripes="1"/>
</table>
</file>

<file path=xl/tables/table96.xml><?xml version="1.0" encoding="utf-8"?>
<table xmlns="http://schemas.openxmlformats.org/spreadsheetml/2006/main" ref="B189:C196" displayName="Table_96" id="96">
  <tableColumns count="2">
    <tableColumn name="Exercise" id="1"/>
    <tableColumn name="Link" id="2"/>
  </tableColumns>
  <tableStyleInfo name="Mesocycle 4 Resensitization-style 24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B48xWtzMHxk" TargetMode="External"/><Relationship Id="rId42" Type="http://schemas.openxmlformats.org/officeDocument/2006/relationships/hyperlink" Target="https://youtu.be/TtXlapucVxM" TargetMode="External"/><Relationship Id="rId41" Type="http://schemas.openxmlformats.org/officeDocument/2006/relationships/hyperlink" Target="https://youtu.be/a5_JKN7j7Ug" TargetMode="External"/><Relationship Id="rId44" Type="http://schemas.openxmlformats.org/officeDocument/2006/relationships/hyperlink" Target="https://youtu.be/tu2Q82-HMg0" TargetMode="External"/><Relationship Id="rId43" Type="http://schemas.openxmlformats.org/officeDocument/2006/relationships/hyperlink" Target="https://youtu.be/B33bKk_r5PU" TargetMode="External"/><Relationship Id="rId46" Type="http://schemas.openxmlformats.org/officeDocument/2006/relationships/hyperlink" Target="https://youtu.be/U3SkMY6jw5M" TargetMode="External"/><Relationship Id="rId45" Type="http://schemas.openxmlformats.org/officeDocument/2006/relationships/hyperlink" Target="https://youtu.be/gYbmiluG5Ho" TargetMode="External"/><Relationship Id="rId48" Type="http://schemas.openxmlformats.org/officeDocument/2006/relationships/hyperlink" Target="https://youtu.be/pOX1m37rOWo" TargetMode="External"/><Relationship Id="rId47" Type="http://schemas.openxmlformats.org/officeDocument/2006/relationships/hyperlink" Target="https://youtu.be/He-GN_4MAY4" TargetMode="External"/><Relationship Id="rId49" Type="http://schemas.openxmlformats.org/officeDocument/2006/relationships/hyperlink" Target="https://youtu.be/aNzU6AYZiEs" TargetMode="External"/><Relationship Id="rId31" Type="http://schemas.openxmlformats.org/officeDocument/2006/relationships/hyperlink" Target="https://youtu.be/FoZM6vuuKBc" TargetMode="External"/><Relationship Id="rId30" Type="http://schemas.openxmlformats.org/officeDocument/2006/relationships/hyperlink" Target="https://youtu.be/KkpCTyjGlZo" TargetMode="External"/><Relationship Id="rId33" Type="http://schemas.openxmlformats.org/officeDocument/2006/relationships/hyperlink" Target="https://youtu.be/7P2LTF73EOM" TargetMode="External"/><Relationship Id="rId32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6DiJh6_jeoo" TargetMode="External"/><Relationship Id="rId34" Type="http://schemas.openxmlformats.org/officeDocument/2006/relationships/hyperlink" Target="https://youtu.be/hR8aOS5LZjU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youtu.be/S3NIBLmlKaU" TargetMode="External"/><Relationship Id="rId176" Type="http://schemas.openxmlformats.org/officeDocument/2006/relationships/hyperlink" Target="https://youtu.be/FoZM6vuuKBc" TargetMode="External"/><Relationship Id="rId36" Type="http://schemas.openxmlformats.org/officeDocument/2006/relationships/hyperlink" Target="https://youtu.be/z3yCDRGrQTM" TargetMode="External"/><Relationship Id="rId175" Type="http://schemas.openxmlformats.org/officeDocument/2006/relationships/hyperlink" Target="https://youtu.be/Ana4dJbCvxE" TargetMode="External"/><Relationship Id="rId39" Type="http://schemas.openxmlformats.org/officeDocument/2006/relationships/hyperlink" Target="https://youtu.be/daSL236nYZs" TargetMode="External"/><Relationship Id="rId174" Type="http://schemas.openxmlformats.org/officeDocument/2006/relationships/hyperlink" Target="https://youtu.be/KkpCTyjGlZo" TargetMode="External"/><Relationship Id="rId38" Type="http://schemas.openxmlformats.org/officeDocument/2006/relationships/hyperlink" Target="https://youtu.be/hJLXuvZd05w" TargetMode="External"/><Relationship Id="rId173" Type="http://schemas.openxmlformats.org/officeDocument/2006/relationships/hyperlink" Target="https://youtu.be/d90AskSQcDc" TargetMode="External"/><Relationship Id="rId179" Type="http://schemas.openxmlformats.org/officeDocument/2006/relationships/hyperlink" Target="https://youtu.be/7P2LTF73EOM" TargetMode="External"/><Relationship Id="rId178" Type="http://schemas.openxmlformats.org/officeDocument/2006/relationships/hyperlink" Target="https://youtu.be/pg3hz43P09w" TargetMode="External"/><Relationship Id="rId177" Type="http://schemas.openxmlformats.org/officeDocument/2006/relationships/hyperlink" Target="https://youtu.be/c32OxRaEhxM" TargetMode="External"/><Relationship Id="rId20" Type="http://schemas.openxmlformats.org/officeDocument/2006/relationships/hyperlink" Target="https://youtu.be/xsOm9xn83-8" TargetMode="External"/><Relationship Id="rId22" Type="http://schemas.openxmlformats.org/officeDocument/2006/relationships/hyperlink" Target="https://youtu.be/y_GK6fn7raU" TargetMode="External"/><Relationship Id="rId21" Type="http://schemas.openxmlformats.org/officeDocument/2006/relationships/hyperlink" Target="https://youtu.be/y_GK6fn7raU" TargetMode="External"/><Relationship Id="rId24" Type="http://schemas.openxmlformats.org/officeDocument/2006/relationships/hyperlink" Target="https://youtu.be/sR_EdrSruyQ" TargetMode="External"/><Relationship Id="rId23" Type="http://schemas.openxmlformats.org/officeDocument/2006/relationships/hyperlink" Target="https://youtu.be/S97e09rLmEU" TargetMode="External"/><Relationship Id="rId26" Type="http://schemas.openxmlformats.org/officeDocument/2006/relationships/hyperlink" Target="https://youtu.be/d90AskSQcDc" TargetMode="External"/><Relationship Id="rId25" Type="http://schemas.openxmlformats.org/officeDocument/2006/relationships/hyperlink" Target="https://youtu.be/BvX7g1yr1pY" TargetMode="External"/><Relationship Id="rId28" Type="http://schemas.openxmlformats.org/officeDocument/2006/relationships/hyperlink" Target="https://youtu.be/c32OxRaEhxM" TargetMode="External"/><Relationship Id="rId27" Type="http://schemas.openxmlformats.org/officeDocument/2006/relationships/hyperlink" Target="https://youtu.be/Ana4dJbCvxE" TargetMode="External"/><Relationship Id="rId29" Type="http://schemas.openxmlformats.org/officeDocument/2006/relationships/hyperlink" Target="https://youtu.be/fbFISuP7Ezk" TargetMode="External"/><Relationship Id="rId11" Type="http://schemas.openxmlformats.org/officeDocument/2006/relationships/hyperlink" Target="https://youtu.be/oRRs1bGzimM" TargetMode="External"/><Relationship Id="rId10" Type="http://schemas.openxmlformats.org/officeDocument/2006/relationships/hyperlink" Target="https://youtu.be/mucRuC4sEjQ" TargetMode="External"/><Relationship Id="rId13" Type="http://schemas.openxmlformats.org/officeDocument/2006/relationships/hyperlink" Target="https://youtu.be/tYpquedo9e0" TargetMode="External"/><Relationship Id="rId12" Type="http://schemas.openxmlformats.org/officeDocument/2006/relationships/hyperlink" Target="https://youtu.be/IkrC1u5e-RQ" TargetMode="External"/><Relationship Id="rId15" Type="http://schemas.openxmlformats.org/officeDocument/2006/relationships/hyperlink" Target="https://youtu.be/GztM7atVgd8" TargetMode="External"/><Relationship Id="rId14" Type="http://schemas.openxmlformats.org/officeDocument/2006/relationships/hyperlink" Target="https://youtu.be/MCjBeB844rU" TargetMode="External"/><Relationship Id="rId17" Type="http://schemas.openxmlformats.org/officeDocument/2006/relationships/hyperlink" Target="https://youtu.be/nW7w5vG6IIc" TargetMode="External"/><Relationship Id="rId16" Type="http://schemas.openxmlformats.org/officeDocument/2006/relationships/hyperlink" Target="https://youtu.be/yYB76DOBPsM" TargetMode="External"/><Relationship Id="rId19" Type="http://schemas.openxmlformats.org/officeDocument/2006/relationships/hyperlink" Target="https://youtu.be/DcRJ3bLJuVw" TargetMode="External"/><Relationship Id="rId18" Type="http://schemas.openxmlformats.org/officeDocument/2006/relationships/hyperlink" Target="https://youtu.be/2jsTYbOkx1U" TargetMode="External"/><Relationship Id="rId84" Type="http://schemas.openxmlformats.org/officeDocument/2006/relationships/hyperlink" Target="https://youtu.be/LRgZFHceZGo" TargetMode="External"/><Relationship Id="rId83" Type="http://schemas.openxmlformats.org/officeDocument/2006/relationships/hyperlink" Target="https://youtu.be/vNgwqFsVstY" TargetMode="External"/><Relationship Id="rId86" Type="http://schemas.openxmlformats.org/officeDocument/2006/relationships/hyperlink" Target="https://youtu.be/WWS1rPFPyiQ" TargetMode="External"/><Relationship Id="rId85" Type="http://schemas.openxmlformats.org/officeDocument/2006/relationships/hyperlink" Target="https://youtu.be/wjw-4R5VR20" TargetMode="External"/><Relationship Id="rId88" Type="http://schemas.openxmlformats.org/officeDocument/2006/relationships/hyperlink" Target="https://youtu.be/xp1IeyTOB4U" TargetMode="External"/><Relationship Id="rId150" Type="http://schemas.openxmlformats.org/officeDocument/2006/relationships/hyperlink" Target="https://youtu.be/Ax_6UXGQo7o" TargetMode="External"/><Relationship Id="rId87" Type="http://schemas.openxmlformats.org/officeDocument/2006/relationships/hyperlink" Target="https://youtu.be/7If7L0lAur8" TargetMode="External"/><Relationship Id="rId89" Type="http://schemas.openxmlformats.org/officeDocument/2006/relationships/hyperlink" Target="https://youtu.be/euEPxA3gsDo" TargetMode="External"/><Relationship Id="rId80" Type="http://schemas.openxmlformats.org/officeDocument/2006/relationships/hyperlink" Target="https://youtu.be/SOyO4LHjhX4" TargetMode="External"/><Relationship Id="rId82" Type="http://schemas.openxmlformats.org/officeDocument/2006/relationships/hyperlink" Target="https://youtu.be/uFEPuNtHoOU" TargetMode="External"/><Relationship Id="rId81" Type="http://schemas.openxmlformats.org/officeDocument/2006/relationships/hyperlink" Target="https://youtu.be/lNYA35p8XJQ" TargetMode="External"/><Relationship Id="rId1" Type="http://schemas.openxmlformats.org/officeDocument/2006/relationships/hyperlink" Target="https://youtu.be/GWeVF2aVk8g" TargetMode="External"/><Relationship Id="rId2" Type="http://schemas.openxmlformats.org/officeDocument/2006/relationships/hyperlink" Target="https://youtu.be/JYiWXFIikW4" TargetMode="External"/><Relationship Id="rId3" Type="http://schemas.openxmlformats.org/officeDocument/2006/relationships/hyperlink" Target="https://youtu.be/ENaZCLrz8_c" TargetMode="External"/><Relationship Id="rId149" Type="http://schemas.openxmlformats.org/officeDocument/2006/relationships/hyperlink" Target="https://youtu.be/eaI0E6ZcwM4" TargetMode="External"/><Relationship Id="rId4" Type="http://schemas.openxmlformats.org/officeDocument/2006/relationships/hyperlink" Target="https://youtu.be/vz97voWk3jU" TargetMode="External"/><Relationship Id="rId148" Type="http://schemas.openxmlformats.org/officeDocument/2006/relationships/hyperlink" Target="https://youtu.be/W6kJbZeFssU" TargetMode="External"/><Relationship Id="rId9" Type="http://schemas.openxmlformats.org/officeDocument/2006/relationships/hyperlink" Target="https://youtu.be/wrPN51LyOUE" TargetMode="External"/><Relationship Id="rId143" Type="http://schemas.openxmlformats.org/officeDocument/2006/relationships/hyperlink" Target="https://youtu.be/efDlxayx234" TargetMode="External"/><Relationship Id="rId142" Type="http://schemas.openxmlformats.org/officeDocument/2006/relationships/hyperlink" Target="https://youtu.be/dF9Pm_-2zmg" TargetMode="External"/><Relationship Id="rId141" Type="http://schemas.openxmlformats.org/officeDocument/2006/relationships/hyperlink" Target="https://youtu.be/MDuOnEyof1w" TargetMode="External"/><Relationship Id="rId140" Type="http://schemas.openxmlformats.org/officeDocument/2006/relationships/hyperlink" Target="https://youtu.be/n9RZ6FEthGU" TargetMode="External"/><Relationship Id="rId5" Type="http://schemas.openxmlformats.org/officeDocument/2006/relationships/hyperlink" Target="https://youtu.be/sPIBL43Ds48" TargetMode="External"/><Relationship Id="rId147" Type="http://schemas.openxmlformats.org/officeDocument/2006/relationships/hyperlink" Target="https://youtu.be/2JIPv1E5a0I" TargetMode="External"/><Relationship Id="rId6" Type="http://schemas.openxmlformats.org/officeDocument/2006/relationships/hyperlink" Target="https://youtu.be/sPIBL43Ds48" TargetMode="External"/><Relationship Id="rId146" Type="http://schemas.openxmlformats.org/officeDocument/2006/relationships/hyperlink" Target="https://youtu.be/YIqmLutlM1g" TargetMode="External"/><Relationship Id="rId7" Type="http://schemas.openxmlformats.org/officeDocument/2006/relationships/hyperlink" Target="https://youtu.be/dmwMfjPQIP8" TargetMode="External"/><Relationship Id="rId145" Type="http://schemas.openxmlformats.org/officeDocument/2006/relationships/hyperlink" Target="https://youtu.be/LYZDsNv8kJ8" TargetMode="External"/><Relationship Id="rId8" Type="http://schemas.openxmlformats.org/officeDocument/2006/relationships/hyperlink" Target="https://youtu.be/5p-vP_XyNaA" TargetMode="External"/><Relationship Id="rId144" Type="http://schemas.openxmlformats.org/officeDocument/2006/relationships/hyperlink" Target="https://youtu.be/RGFdTZznnRs" TargetMode="External"/><Relationship Id="rId73" Type="http://schemas.openxmlformats.org/officeDocument/2006/relationships/hyperlink" Target="https://youtu.be/xyoFXl-k644" TargetMode="External"/><Relationship Id="rId72" Type="http://schemas.openxmlformats.org/officeDocument/2006/relationships/hyperlink" Target="https://youtu.be/bxfHw1LvH24" TargetMode="External"/><Relationship Id="rId75" Type="http://schemas.openxmlformats.org/officeDocument/2006/relationships/hyperlink" Target="https://youtu.be/QzjjwxZOVdE" TargetMode="External"/><Relationship Id="rId74" Type="http://schemas.openxmlformats.org/officeDocument/2006/relationships/hyperlink" Target="https://youtu.be/QzjjwxZOVdE" TargetMode="External"/><Relationship Id="rId77" Type="http://schemas.openxmlformats.org/officeDocument/2006/relationships/hyperlink" Target="https://youtu.be/ppluAD4MHK8" TargetMode="External"/><Relationship Id="rId76" Type="http://schemas.openxmlformats.org/officeDocument/2006/relationships/hyperlink" Target="https://youtu.be/2-o_-HTPhv8" TargetMode="External"/><Relationship Id="rId79" Type="http://schemas.openxmlformats.org/officeDocument/2006/relationships/hyperlink" Target="https://youtu.be/mJSsWpuyiCM" TargetMode="External"/><Relationship Id="rId78" Type="http://schemas.openxmlformats.org/officeDocument/2006/relationships/hyperlink" Target="https://youtu.be/SYji94GabJg" TargetMode="External"/><Relationship Id="rId71" Type="http://schemas.openxmlformats.org/officeDocument/2006/relationships/hyperlink" Target="https://youtu.be/bxfHw1LvH24" TargetMode="External"/><Relationship Id="rId70" Type="http://schemas.openxmlformats.org/officeDocument/2006/relationships/hyperlink" Target="https://youtu.be/uMjeHo2_EwM" TargetMode="External"/><Relationship Id="rId139" Type="http://schemas.openxmlformats.org/officeDocument/2006/relationships/hyperlink" Target="https://youtu.be/zWRCV_td3I8" TargetMode="External"/><Relationship Id="rId138" Type="http://schemas.openxmlformats.org/officeDocument/2006/relationships/hyperlink" Target="https://youtu.be/zWRCV_td3I8" TargetMode="External"/><Relationship Id="rId137" Type="http://schemas.openxmlformats.org/officeDocument/2006/relationships/hyperlink" Target="https://youtu.be/gYbmiluG5Ho" TargetMode="External"/><Relationship Id="rId132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a5_JKN7j7Ug" TargetMode="External"/><Relationship Id="rId130" Type="http://schemas.openxmlformats.org/officeDocument/2006/relationships/hyperlink" Target="https://youtu.be/pOX1m37rOWo" TargetMode="External"/><Relationship Id="rId136" Type="http://schemas.openxmlformats.org/officeDocument/2006/relationships/hyperlink" Target="https://youtu.be/tu2Q82-HMg0" TargetMode="External"/><Relationship Id="rId135" Type="http://schemas.openxmlformats.org/officeDocument/2006/relationships/hyperlink" Target="https://youtu.be/B33bKk_r5PU" TargetMode="External"/><Relationship Id="rId134" Type="http://schemas.openxmlformats.org/officeDocument/2006/relationships/hyperlink" Target="https://youtu.be/B21LHpkamJM" TargetMode="External"/><Relationship Id="rId133" Type="http://schemas.openxmlformats.org/officeDocument/2006/relationships/hyperlink" Target="https://youtu.be/TtXlapucVxM" TargetMode="External"/><Relationship Id="rId62" Type="http://schemas.openxmlformats.org/officeDocument/2006/relationships/hyperlink" Target="https://youtu.be/HOWPPDueZY8" TargetMode="External"/><Relationship Id="rId61" Type="http://schemas.openxmlformats.org/officeDocument/2006/relationships/hyperlink" Target="https://youtu.be/SmRa30Jci54" TargetMode="External"/><Relationship Id="rId64" Type="http://schemas.openxmlformats.org/officeDocument/2006/relationships/hyperlink" Target="https://youtu.be/UNo4yBbidG4" TargetMode="External"/><Relationship Id="rId63" Type="http://schemas.openxmlformats.org/officeDocument/2006/relationships/hyperlink" Target="https://youtu.be/ghHW6sETs-I" TargetMode="External"/><Relationship Id="rId66" Type="http://schemas.openxmlformats.org/officeDocument/2006/relationships/hyperlink" Target="https://youtu.be/2PC8eYTte5w" TargetMode="External"/><Relationship Id="rId172" Type="http://schemas.openxmlformats.org/officeDocument/2006/relationships/hyperlink" Target="https://youtu.be/fbFISuP7Ezk" TargetMode="External"/><Relationship Id="rId65" Type="http://schemas.openxmlformats.org/officeDocument/2006/relationships/hyperlink" Target="https://youtu.be/UNo4yBbidG4" TargetMode="External"/><Relationship Id="rId171" Type="http://schemas.openxmlformats.org/officeDocument/2006/relationships/hyperlink" Target="https://youtu.be/BvX7g1yr1pY" TargetMode="External"/><Relationship Id="rId68" Type="http://schemas.openxmlformats.org/officeDocument/2006/relationships/hyperlink" Target="https://youtu.be/gQ179IUjMsQ" TargetMode="External"/><Relationship Id="rId170" Type="http://schemas.openxmlformats.org/officeDocument/2006/relationships/hyperlink" Target="https://youtu.be/gYbmiluG5Ho" TargetMode="External"/><Relationship Id="rId67" Type="http://schemas.openxmlformats.org/officeDocument/2006/relationships/hyperlink" Target="https://youtu.be/2PC8eYTte5w" TargetMode="External"/><Relationship Id="rId60" Type="http://schemas.openxmlformats.org/officeDocument/2006/relationships/hyperlink" Target="https://youtu.be/lFyDmuDjRts" TargetMode="External"/><Relationship Id="rId165" Type="http://schemas.openxmlformats.org/officeDocument/2006/relationships/hyperlink" Target="https://youtu.be/aNzU6AYZiEs" TargetMode="External"/><Relationship Id="rId69" Type="http://schemas.openxmlformats.org/officeDocument/2006/relationships/hyperlink" Target="https://youtu.be/uMjeHo2_EwM" TargetMode="External"/><Relationship Id="rId164" Type="http://schemas.openxmlformats.org/officeDocument/2006/relationships/hyperlink" Target="https://youtu.be/a5_JKN7j7Ug" TargetMode="External"/><Relationship Id="rId163" Type="http://schemas.openxmlformats.org/officeDocument/2006/relationships/hyperlink" Target="https://youtu.be/ZYM1mNayaeI" TargetMode="External"/><Relationship Id="rId162" Type="http://schemas.openxmlformats.org/officeDocument/2006/relationships/hyperlink" Target="https://youtu.be/pOX1m37rOWo" TargetMode="External"/><Relationship Id="rId169" Type="http://schemas.openxmlformats.org/officeDocument/2006/relationships/hyperlink" Target="https://youtu.be/tu2Q82-HMg0" TargetMode="External"/><Relationship Id="rId168" Type="http://schemas.openxmlformats.org/officeDocument/2006/relationships/hyperlink" Target="https://youtu.be/B33bKk_r5PU" TargetMode="External"/><Relationship Id="rId167" Type="http://schemas.openxmlformats.org/officeDocument/2006/relationships/hyperlink" Target="https://youtu.be/B21LHpkamJM" TargetMode="External"/><Relationship Id="rId166" Type="http://schemas.openxmlformats.org/officeDocument/2006/relationships/hyperlink" Target="https://youtu.be/TtXlapucVxM" TargetMode="External"/><Relationship Id="rId51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B21LHpkamJM" TargetMode="External"/><Relationship Id="rId53" Type="http://schemas.openxmlformats.org/officeDocument/2006/relationships/hyperlink" Target="https://youtu.be/tRT-cLlXJZ0" TargetMode="External"/><Relationship Id="rId52" Type="http://schemas.openxmlformats.org/officeDocument/2006/relationships/hyperlink" Target="https://youtu.be/ROIrNQJBKZ0" TargetMode="External"/><Relationship Id="rId55" Type="http://schemas.openxmlformats.org/officeDocument/2006/relationships/hyperlink" Target="https://youtu.be/4Idz7uwm3OU" TargetMode="External"/><Relationship Id="rId161" Type="http://schemas.openxmlformats.org/officeDocument/2006/relationships/hyperlink" Target="https://youtu.be/UPGRju60F60" TargetMode="External"/><Relationship Id="rId54" Type="http://schemas.openxmlformats.org/officeDocument/2006/relationships/hyperlink" Target="https://youtu.be/Wdv_3ojsPhU" TargetMode="External"/><Relationship Id="rId160" Type="http://schemas.openxmlformats.org/officeDocument/2006/relationships/hyperlink" Target="https://youtu.be/B48xWtzMHxk" TargetMode="External"/><Relationship Id="rId57" Type="http://schemas.openxmlformats.org/officeDocument/2006/relationships/hyperlink" Target="https://youtu.be/o1yPuXatVRs" TargetMode="External"/><Relationship Id="rId56" Type="http://schemas.openxmlformats.org/officeDocument/2006/relationships/hyperlink" Target="https://youtu.be/J44yAQ_LXXU" TargetMode="External"/><Relationship Id="rId159" Type="http://schemas.openxmlformats.org/officeDocument/2006/relationships/hyperlink" Target="https://youtu.be/6L7xI3jO_GU" TargetMode="External"/><Relationship Id="rId59" Type="http://schemas.openxmlformats.org/officeDocument/2006/relationships/hyperlink" Target="https://youtu.be/NF4nbNsqreQ" TargetMode="External"/><Relationship Id="rId154" Type="http://schemas.openxmlformats.org/officeDocument/2006/relationships/hyperlink" Target="https://youtu.be/U3SkMY6jw5M" TargetMode="External"/><Relationship Id="rId58" Type="http://schemas.openxmlformats.org/officeDocument/2006/relationships/hyperlink" Target="https://youtu.be/y47HOtqxZkg" TargetMode="External"/><Relationship Id="rId153" Type="http://schemas.openxmlformats.org/officeDocument/2006/relationships/hyperlink" Target="https://youtu.be/_GBEHrc_V5U" TargetMode="External"/><Relationship Id="rId152" Type="http://schemas.openxmlformats.org/officeDocument/2006/relationships/hyperlink" Target="https://youtu.be/hJLXuvZd05w" TargetMode="External"/><Relationship Id="rId151" Type="http://schemas.openxmlformats.org/officeDocument/2006/relationships/hyperlink" Target="https://youtu.be/t2Kk-TOhq14" TargetMode="External"/><Relationship Id="rId158" Type="http://schemas.openxmlformats.org/officeDocument/2006/relationships/hyperlink" Target="https://youtu.be/He-GN_4MAY4" TargetMode="External"/><Relationship Id="rId157" Type="http://schemas.openxmlformats.org/officeDocument/2006/relationships/hyperlink" Target="https://youtu.be/ipoTKasbDyQ" TargetMode="External"/><Relationship Id="rId156" Type="http://schemas.openxmlformats.org/officeDocument/2006/relationships/hyperlink" Target="https://youtu.be/daSL236nYZs" TargetMode="External"/><Relationship Id="rId155" Type="http://schemas.openxmlformats.org/officeDocument/2006/relationships/hyperlink" Target="https://youtu.be/60Ai9_c60xg" TargetMode="External"/><Relationship Id="rId107" Type="http://schemas.openxmlformats.org/officeDocument/2006/relationships/hyperlink" Target="https://youtu.be/20_pP7oaH34" TargetMode="External"/><Relationship Id="rId228" Type="http://schemas.openxmlformats.org/officeDocument/2006/relationships/table" Target="../tables/table24.xml"/><Relationship Id="rId106" Type="http://schemas.openxmlformats.org/officeDocument/2006/relationships/hyperlink" Target="https://youtu.be/ILToidt_G0U" TargetMode="External"/><Relationship Id="rId227" Type="http://schemas.openxmlformats.org/officeDocument/2006/relationships/table" Target="../tables/table23.xml"/><Relationship Id="rId105" Type="http://schemas.openxmlformats.org/officeDocument/2006/relationships/hyperlink" Target="https://youtu.be/Dl-by6_vATQ" TargetMode="External"/><Relationship Id="rId226" Type="http://schemas.openxmlformats.org/officeDocument/2006/relationships/table" Target="../tables/table22.xml"/><Relationship Id="rId104" Type="http://schemas.openxmlformats.org/officeDocument/2006/relationships/hyperlink" Target="https://youtu.be/ZYM1mNayaeI" TargetMode="External"/><Relationship Id="rId225" Type="http://schemas.openxmlformats.org/officeDocument/2006/relationships/table" Target="../tables/table21.xml"/><Relationship Id="rId109" Type="http://schemas.openxmlformats.org/officeDocument/2006/relationships/hyperlink" Target="https://youtu.be/cg4tsxQ1BP4" TargetMode="External"/><Relationship Id="rId108" Type="http://schemas.openxmlformats.org/officeDocument/2006/relationships/hyperlink" Target="https://youtu.be/3s_QUA4HcxI" TargetMode="External"/><Relationship Id="rId220" Type="http://schemas.openxmlformats.org/officeDocument/2006/relationships/table" Target="../tables/table16.xml"/><Relationship Id="rId103" Type="http://schemas.openxmlformats.org/officeDocument/2006/relationships/hyperlink" Target="https://youtu.be/UPGRju60F60" TargetMode="External"/><Relationship Id="rId224" Type="http://schemas.openxmlformats.org/officeDocument/2006/relationships/table" Target="../tables/table20.xml"/><Relationship Id="rId102" Type="http://schemas.openxmlformats.org/officeDocument/2006/relationships/hyperlink" Target="https://youtu.be/6L7xI3jO_GU" TargetMode="External"/><Relationship Id="rId223" Type="http://schemas.openxmlformats.org/officeDocument/2006/relationships/table" Target="../tables/table19.xml"/><Relationship Id="rId101" Type="http://schemas.openxmlformats.org/officeDocument/2006/relationships/hyperlink" Target="https://youtu.be/ipoTKasbDyQ" TargetMode="External"/><Relationship Id="rId222" Type="http://schemas.openxmlformats.org/officeDocument/2006/relationships/table" Target="../tables/table18.xml"/><Relationship Id="rId100" Type="http://schemas.openxmlformats.org/officeDocument/2006/relationships/hyperlink" Target="https://youtu.be/60Ai9_c60xg" TargetMode="External"/><Relationship Id="rId221" Type="http://schemas.openxmlformats.org/officeDocument/2006/relationships/table" Target="../tables/table17.xml"/><Relationship Id="rId217" Type="http://schemas.openxmlformats.org/officeDocument/2006/relationships/table" Target="../tables/table13.xml"/><Relationship Id="rId216" Type="http://schemas.openxmlformats.org/officeDocument/2006/relationships/table" Target="../tables/table12.xml"/><Relationship Id="rId215" Type="http://schemas.openxmlformats.org/officeDocument/2006/relationships/table" Target="../tables/table11.xml"/><Relationship Id="rId214" Type="http://schemas.openxmlformats.org/officeDocument/2006/relationships/table" Target="../tables/table10.xml"/><Relationship Id="rId219" Type="http://schemas.openxmlformats.org/officeDocument/2006/relationships/table" Target="../tables/table15.xml"/><Relationship Id="rId218" Type="http://schemas.openxmlformats.org/officeDocument/2006/relationships/table" Target="../tables/table14.xml"/><Relationship Id="rId213" Type="http://schemas.openxmlformats.org/officeDocument/2006/relationships/table" Target="../tables/table9.xml"/><Relationship Id="rId212" Type="http://schemas.openxmlformats.org/officeDocument/2006/relationships/table" Target="../tables/table8.xml"/><Relationship Id="rId211" Type="http://schemas.openxmlformats.org/officeDocument/2006/relationships/table" Target="../tables/table7.xml"/><Relationship Id="rId210" Type="http://schemas.openxmlformats.org/officeDocument/2006/relationships/table" Target="../tables/table6.xml"/><Relationship Id="rId129" Type="http://schemas.openxmlformats.org/officeDocument/2006/relationships/hyperlink" Target="https://youtu.be/B48xWtzMHxk" TargetMode="External"/><Relationship Id="rId128" Type="http://schemas.openxmlformats.org/officeDocument/2006/relationships/hyperlink" Target="https://youtu.be/He-GN_4MAY4" TargetMode="External"/><Relationship Id="rId127" Type="http://schemas.openxmlformats.org/officeDocument/2006/relationships/hyperlink" Target="https://youtu.be/daSL236nYZs" TargetMode="External"/><Relationship Id="rId126" Type="http://schemas.openxmlformats.org/officeDocument/2006/relationships/hyperlink" Target="https://youtu.be/U3SkMY6jw5M" TargetMode="External"/><Relationship Id="rId121" Type="http://schemas.openxmlformats.org/officeDocument/2006/relationships/hyperlink" Target="https://youtu.be/RGFdTZznnRs" TargetMode="External"/><Relationship Id="rId120" Type="http://schemas.openxmlformats.org/officeDocument/2006/relationships/hyperlink" Target="https://youtu.be/dF9Pm_-2zmg" TargetMode="External"/><Relationship Id="rId125" Type="http://schemas.openxmlformats.org/officeDocument/2006/relationships/hyperlink" Target="https://youtu.be/hJLXuvZd05w" TargetMode="External"/><Relationship Id="rId124" Type="http://schemas.openxmlformats.org/officeDocument/2006/relationships/hyperlink" Target="https://youtu.be/Ax_6UXGQo7o" TargetMode="External"/><Relationship Id="rId123" Type="http://schemas.openxmlformats.org/officeDocument/2006/relationships/hyperlink" Target="https://youtu.be/W6kJbZeFssU" TargetMode="External"/><Relationship Id="rId122" Type="http://schemas.openxmlformats.org/officeDocument/2006/relationships/hyperlink" Target="https://youtu.be/YIqmLutlM1g" TargetMode="External"/><Relationship Id="rId95" Type="http://schemas.openxmlformats.org/officeDocument/2006/relationships/hyperlink" Target="https://youtu.be/m4KB9-Uo4Kc" TargetMode="External"/><Relationship Id="rId94" Type="http://schemas.openxmlformats.org/officeDocument/2006/relationships/hyperlink" Target="https://youtu.be/OMUGU1Vh8Ao" TargetMode="External"/><Relationship Id="rId97" Type="http://schemas.openxmlformats.org/officeDocument/2006/relationships/hyperlink" Target="https://youtu.be/SMln-yOUKSA" TargetMode="External"/><Relationship Id="rId96" Type="http://schemas.openxmlformats.org/officeDocument/2006/relationships/hyperlink" Target="https://youtu.be/BHxrogNaKoo" TargetMode="External"/><Relationship Id="rId99" Type="http://schemas.openxmlformats.org/officeDocument/2006/relationships/hyperlink" Target="https://youtu.be/_GBEHrc_V5U" TargetMode="External"/><Relationship Id="rId98" Type="http://schemas.openxmlformats.org/officeDocument/2006/relationships/hyperlink" Target="https://youtu.be/t2Kk-TOhq14" TargetMode="External"/><Relationship Id="rId91" Type="http://schemas.openxmlformats.org/officeDocument/2006/relationships/hyperlink" Target="https://youtu.be/zbYgjREbdb0" TargetMode="External"/><Relationship Id="rId90" Type="http://schemas.openxmlformats.org/officeDocument/2006/relationships/hyperlink" Target="https://youtu.be/f-_q_3tN6Yo" TargetMode="External"/><Relationship Id="rId93" Type="http://schemas.openxmlformats.org/officeDocument/2006/relationships/hyperlink" Target="https://youtu.be/hzHJugCcT6g" TargetMode="External"/><Relationship Id="rId92" Type="http://schemas.openxmlformats.org/officeDocument/2006/relationships/hyperlink" Target="https://youtu.be/Z3AC4mmiKhw" TargetMode="External"/><Relationship Id="rId118" Type="http://schemas.openxmlformats.org/officeDocument/2006/relationships/hyperlink" Target="https://youtu.be/eaI0E6ZcwM4" TargetMode="External"/><Relationship Id="rId117" Type="http://schemas.openxmlformats.org/officeDocument/2006/relationships/hyperlink" Target="https://youtu.be/2JIPv1E5a0I" TargetMode="External"/><Relationship Id="rId116" Type="http://schemas.openxmlformats.org/officeDocument/2006/relationships/hyperlink" Target="https://youtu.be/LYZDsNv8kJ8" TargetMode="External"/><Relationship Id="rId115" Type="http://schemas.openxmlformats.org/officeDocument/2006/relationships/hyperlink" Target="https://youtu.be/efDlxayx234" TargetMode="External"/><Relationship Id="rId119" Type="http://schemas.openxmlformats.org/officeDocument/2006/relationships/hyperlink" Target="https://youtu.be/n9RZ6FEthGU" TargetMode="External"/><Relationship Id="rId110" Type="http://schemas.openxmlformats.org/officeDocument/2006/relationships/hyperlink" Target="https://youtu.be/TM_PeJIdQwE" TargetMode="External"/><Relationship Id="rId114" Type="http://schemas.openxmlformats.org/officeDocument/2006/relationships/hyperlink" Target="https://youtu.be/MDuOnEyof1w" TargetMode="External"/><Relationship Id="rId113" Type="http://schemas.openxmlformats.org/officeDocument/2006/relationships/hyperlink" Target="https://youtu.be/zWRCV_td3I8" TargetMode="External"/><Relationship Id="rId112" Type="http://schemas.openxmlformats.org/officeDocument/2006/relationships/hyperlink" Target="https://youtu.be/zWRCV_td3I8" TargetMode="External"/><Relationship Id="rId111" Type="http://schemas.openxmlformats.org/officeDocument/2006/relationships/hyperlink" Target="https://youtu.be/PFtO-p5VLO0" TargetMode="External"/><Relationship Id="rId206" Type="http://schemas.openxmlformats.org/officeDocument/2006/relationships/table" Target="../tables/table2.xml"/><Relationship Id="rId205" Type="http://schemas.openxmlformats.org/officeDocument/2006/relationships/table" Target="../tables/table1.xml"/><Relationship Id="rId209" Type="http://schemas.openxmlformats.org/officeDocument/2006/relationships/table" Target="../tables/table5.xml"/><Relationship Id="rId208" Type="http://schemas.openxmlformats.org/officeDocument/2006/relationships/table" Target="../tables/table4.xml"/><Relationship Id="rId207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B48xWtzMHxk" TargetMode="External"/><Relationship Id="rId42" Type="http://schemas.openxmlformats.org/officeDocument/2006/relationships/hyperlink" Target="https://youtu.be/TtXlapucVxM" TargetMode="External"/><Relationship Id="rId41" Type="http://schemas.openxmlformats.org/officeDocument/2006/relationships/hyperlink" Target="https://youtu.be/a5_JKN7j7Ug" TargetMode="External"/><Relationship Id="rId44" Type="http://schemas.openxmlformats.org/officeDocument/2006/relationships/hyperlink" Target="https://youtu.be/tu2Q82-HMg0" TargetMode="External"/><Relationship Id="rId43" Type="http://schemas.openxmlformats.org/officeDocument/2006/relationships/hyperlink" Target="https://youtu.be/B33bKk_r5PU" TargetMode="External"/><Relationship Id="rId46" Type="http://schemas.openxmlformats.org/officeDocument/2006/relationships/hyperlink" Target="https://youtu.be/U3SkMY6jw5M" TargetMode="External"/><Relationship Id="rId45" Type="http://schemas.openxmlformats.org/officeDocument/2006/relationships/hyperlink" Target="https://youtu.be/gYbmiluG5Ho" TargetMode="External"/><Relationship Id="rId48" Type="http://schemas.openxmlformats.org/officeDocument/2006/relationships/hyperlink" Target="https://youtu.be/pOX1m37rOWo" TargetMode="External"/><Relationship Id="rId47" Type="http://schemas.openxmlformats.org/officeDocument/2006/relationships/hyperlink" Target="https://youtu.be/He-GN_4MAY4" TargetMode="External"/><Relationship Id="rId49" Type="http://schemas.openxmlformats.org/officeDocument/2006/relationships/hyperlink" Target="https://youtu.be/aNzU6AYZiEs" TargetMode="External"/><Relationship Id="rId31" Type="http://schemas.openxmlformats.org/officeDocument/2006/relationships/hyperlink" Target="https://youtu.be/FoZM6vuuKBc" TargetMode="External"/><Relationship Id="rId30" Type="http://schemas.openxmlformats.org/officeDocument/2006/relationships/hyperlink" Target="https://youtu.be/KkpCTyjGlZo" TargetMode="External"/><Relationship Id="rId33" Type="http://schemas.openxmlformats.org/officeDocument/2006/relationships/hyperlink" Target="https://youtu.be/7P2LTF73EOM" TargetMode="External"/><Relationship Id="rId32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6DiJh6_jeoo" TargetMode="External"/><Relationship Id="rId34" Type="http://schemas.openxmlformats.org/officeDocument/2006/relationships/hyperlink" Target="https://youtu.be/hR8aOS5LZjU" TargetMode="External"/><Relationship Id="rId180" Type="http://schemas.openxmlformats.org/officeDocument/2006/relationships/drawing" Target="../drawings/drawing2.xml"/><Relationship Id="rId37" Type="http://schemas.openxmlformats.org/officeDocument/2006/relationships/hyperlink" Target="https://youtu.be/S3NIBLmlKaU" TargetMode="External"/><Relationship Id="rId176" Type="http://schemas.openxmlformats.org/officeDocument/2006/relationships/hyperlink" Target="https://youtu.be/FoZM6vuuKBc" TargetMode="External"/><Relationship Id="rId36" Type="http://schemas.openxmlformats.org/officeDocument/2006/relationships/hyperlink" Target="https://youtu.be/z3yCDRGrQTM" TargetMode="External"/><Relationship Id="rId175" Type="http://schemas.openxmlformats.org/officeDocument/2006/relationships/hyperlink" Target="https://youtu.be/Ana4dJbCvxE" TargetMode="External"/><Relationship Id="rId39" Type="http://schemas.openxmlformats.org/officeDocument/2006/relationships/hyperlink" Target="https://youtu.be/daSL236nYZs" TargetMode="External"/><Relationship Id="rId174" Type="http://schemas.openxmlformats.org/officeDocument/2006/relationships/hyperlink" Target="https://youtu.be/KkpCTyjGlZo" TargetMode="External"/><Relationship Id="rId38" Type="http://schemas.openxmlformats.org/officeDocument/2006/relationships/hyperlink" Target="https://youtu.be/hJLXuvZd05w" TargetMode="External"/><Relationship Id="rId173" Type="http://schemas.openxmlformats.org/officeDocument/2006/relationships/hyperlink" Target="https://youtu.be/d90AskSQcDc" TargetMode="External"/><Relationship Id="rId179" Type="http://schemas.openxmlformats.org/officeDocument/2006/relationships/hyperlink" Target="https://youtu.be/7P2LTF73EOM" TargetMode="External"/><Relationship Id="rId178" Type="http://schemas.openxmlformats.org/officeDocument/2006/relationships/hyperlink" Target="https://youtu.be/pg3hz43P09w" TargetMode="External"/><Relationship Id="rId177" Type="http://schemas.openxmlformats.org/officeDocument/2006/relationships/hyperlink" Target="https://youtu.be/c32OxRaEhxM" TargetMode="External"/><Relationship Id="rId20" Type="http://schemas.openxmlformats.org/officeDocument/2006/relationships/hyperlink" Target="https://youtu.be/xsOm9xn83-8" TargetMode="External"/><Relationship Id="rId22" Type="http://schemas.openxmlformats.org/officeDocument/2006/relationships/hyperlink" Target="https://youtu.be/y_GK6fn7raU" TargetMode="External"/><Relationship Id="rId21" Type="http://schemas.openxmlformats.org/officeDocument/2006/relationships/hyperlink" Target="https://youtu.be/y_GK6fn7raU" TargetMode="External"/><Relationship Id="rId24" Type="http://schemas.openxmlformats.org/officeDocument/2006/relationships/hyperlink" Target="https://youtu.be/sR_EdrSruyQ" TargetMode="External"/><Relationship Id="rId23" Type="http://schemas.openxmlformats.org/officeDocument/2006/relationships/hyperlink" Target="https://youtu.be/S97e09rLmEU" TargetMode="External"/><Relationship Id="rId26" Type="http://schemas.openxmlformats.org/officeDocument/2006/relationships/hyperlink" Target="https://youtu.be/d90AskSQcDc" TargetMode="External"/><Relationship Id="rId25" Type="http://schemas.openxmlformats.org/officeDocument/2006/relationships/hyperlink" Target="https://youtu.be/BvX7g1yr1pY" TargetMode="External"/><Relationship Id="rId28" Type="http://schemas.openxmlformats.org/officeDocument/2006/relationships/hyperlink" Target="https://youtu.be/c32OxRaEhxM" TargetMode="External"/><Relationship Id="rId27" Type="http://schemas.openxmlformats.org/officeDocument/2006/relationships/hyperlink" Target="https://youtu.be/Ana4dJbCvxE" TargetMode="External"/><Relationship Id="rId29" Type="http://schemas.openxmlformats.org/officeDocument/2006/relationships/hyperlink" Target="https://youtu.be/fbFISuP7Ezk" TargetMode="External"/><Relationship Id="rId11" Type="http://schemas.openxmlformats.org/officeDocument/2006/relationships/hyperlink" Target="https://youtu.be/oRRs1bGzimM" TargetMode="External"/><Relationship Id="rId10" Type="http://schemas.openxmlformats.org/officeDocument/2006/relationships/hyperlink" Target="https://youtu.be/mucRuC4sEjQ" TargetMode="External"/><Relationship Id="rId13" Type="http://schemas.openxmlformats.org/officeDocument/2006/relationships/hyperlink" Target="https://youtu.be/tYpquedo9e0" TargetMode="External"/><Relationship Id="rId12" Type="http://schemas.openxmlformats.org/officeDocument/2006/relationships/hyperlink" Target="https://youtu.be/IkrC1u5e-RQ" TargetMode="External"/><Relationship Id="rId15" Type="http://schemas.openxmlformats.org/officeDocument/2006/relationships/hyperlink" Target="https://youtu.be/GztM7atVgd8" TargetMode="External"/><Relationship Id="rId14" Type="http://schemas.openxmlformats.org/officeDocument/2006/relationships/hyperlink" Target="https://youtu.be/MCjBeB844rU" TargetMode="External"/><Relationship Id="rId17" Type="http://schemas.openxmlformats.org/officeDocument/2006/relationships/hyperlink" Target="https://youtu.be/nW7w5vG6IIc" TargetMode="External"/><Relationship Id="rId16" Type="http://schemas.openxmlformats.org/officeDocument/2006/relationships/hyperlink" Target="https://youtu.be/yYB76DOBPsM" TargetMode="External"/><Relationship Id="rId19" Type="http://schemas.openxmlformats.org/officeDocument/2006/relationships/hyperlink" Target="https://youtu.be/DcRJ3bLJuVw" TargetMode="External"/><Relationship Id="rId18" Type="http://schemas.openxmlformats.org/officeDocument/2006/relationships/hyperlink" Target="https://youtu.be/2jsTYbOkx1U" TargetMode="External"/><Relationship Id="rId84" Type="http://schemas.openxmlformats.org/officeDocument/2006/relationships/hyperlink" Target="https://youtu.be/LRgZFHceZGo" TargetMode="External"/><Relationship Id="rId83" Type="http://schemas.openxmlformats.org/officeDocument/2006/relationships/hyperlink" Target="https://youtu.be/vNgwqFsVstY" TargetMode="External"/><Relationship Id="rId86" Type="http://schemas.openxmlformats.org/officeDocument/2006/relationships/hyperlink" Target="https://youtu.be/WWS1rPFPyiQ" TargetMode="External"/><Relationship Id="rId85" Type="http://schemas.openxmlformats.org/officeDocument/2006/relationships/hyperlink" Target="https://youtu.be/wjw-4R5VR20" TargetMode="External"/><Relationship Id="rId88" Type="http://schemas.openxmlformats.org/officeDocument/2006/relationships/hyperlink" Target="https://youtu.be/xp1IeyTOB4U" TargetMode="External"/><Relationship Id="rId150" Type="http://schemas.openxmlformats.org/officeDocument/2006/relationships/hyperlink" Target="https://youtu.be/Ax_6UXGQo7o" TargetMode="External"/><Relationship Id="rId87" Type="http://schemas.openxmlformats.org/officeDocument/2006/relationships/hyperlink" Target="https://youtu.be/7If7L0lAur8" TargetMode="External"/><Relationship Id="rId89" Type="http://schemas.openxmlformats.org/officeDocument/2006/relationships/hyperlink" Target="https://youtu.be/euEPxA3gsDo" TargetMode="External"/><Relationship Id="rId80" Type="http://schemas.openxmlformats.org/officeDocument/2006/relationships/hyperlink" Target="https://youtu.be/SOyO4LHjhX4" TargetMode="External"/><Relationship Id="rId82" Type="http://schemas.openxmlformats.org/officeDocument/2006/relationships/hyperlink" Target="https://youtu.be/uFEPuNtHoOU" TargetMode="External"/><Relationship Id="rId81" Type="http://schemas.openxmlformats.org/officeDocument/2006/relationships/hyperlink" Target="https://youtu.be/lNYA35p8XJQ" TargetMode="External"/><Relationship Id="rId1" Type="http://schemas.openxmlformats.org/officeDocument/2006/relationships/hyperlink" Target="https://youtu.be/GWeVF2aVk8g" TargetMode="External"/><Relationship Id="rId2" Type="http://schemas.openxmlformats.org/officeDocument/2006/relationships/hyperlink" Target="https://youtu.be/JYiWXFIikW4" TargetMode="External"/><Relationship Id="rId3" Type="http://schemas.openxmlformats.org/officeDocument/2006/relationships/hyperlink" Target="https://youtu.be/ENaZCLrz8_c" TargetMode="External"/><Relationship Id="rId149" Type="http://schemas.openxmlformats.org/officeDocument/2006/relationships/hyperlink" Target="https://youtu.be/eaI0E6ZcwM4" TargetMode="External"/><Relationship Id="rId4" Type="http://schemas.openxmlformats.org/officeDocument/2006/relationships/hyperlink" Target="https://youtu.be/vz97voWk3jU" TargetMode="External"/><Relationship Id="rId148" Type="http://schemas.openxmlformats.org/officeDocument/2006/relationships/hyperlink" Target="https://youtu.be/W6kJbZeFssU" TargetMode="External"/><Relationship Id="rId9" Type="http://schemas.openxmlformats.org/officeDocument/2006/relationships/hyperlink" Target="https://youtu.be/wrPN51LyOUE" TargetMode="External"/><Relationship Id="rId143" Type="http://schemas.openxmlformats.org/officeDocument/2006/relationships/hyperlink" Target="https://youtu.be/efDlxayx234" TargetMode="External"/><Relationship Id="rId142" Type="http://schemas.openxmlformats.org/officeDocument/2006/relationships/hyperlink" Target="https://youtu.be/dF9Pm_-2zmg" TargetMode="External"/><Relationship Id="rId141" Type="http://schemas.openxmlformats.org/officeDocument/2006/relationships/hyperlink" Target="https://youtu.be/MDuOnEyof1w" TargetMode="External"/><Relationship Id="rId140" Type="http://schemas.openxmlformats.org/officeDocument/2006/relationships/hyperlink" Target="https://youtu.be/n9RZ6FEthGU" TargetMode="External"/><Relationship Id="rId5" Type="http://schemas.openxmlformats.org/officeDocument/2006/relationships/hyperlink" Target="https://youtu.be/sPIBL43Ds48" TargetMode="External"/><Relationship Id="rId147" Type="http://schemas.openxmlformats.org/officeDocument/2006/relationships/hyperlink" Target="https://youtu.be/2JIPv1E5a0I" TargetMode="External"/><Relationship Id="rId6" Type="http://schemas.openxmlformats.org/officeDocument/2006/relationships/hyperlink" Target="https://youtu.be/sPIBL43Ds48" TargetMode="External"/><Relationship Id="rId146" Type="http://schemas.openxmlformats.org/officeDocument/2006/relationships/hyperlink" Target="https://youtu.be/YIqmLutlM1g" TargetMode="External"/><Relationship Id="rId7" Type="http://schemas.openxmlformats.org/officeDocument/2006/relationships/hyperlink" Target="https://youtu.be/dmwMfjPQIP8" TargetMode="External"/><Relationship Id="rId145" Type="http://schemas.openxmlformats.org/officeDocument/2006/relationships/hyperlink" Target="https://youtu.be/LYZDsNv8kJ8" TargetMode="External"/><Relationship Id="rId8" Type="http://schemas.openxmlformats.org/officeDocument/2006/relationships/hyperlink" Target="https://youtu.be/5p-vP_XyNaA" TargetMode="External"/><Relationship Id="rId144" Type="http://schemas.openxmlformats.org/officeDocument/2006/relationships/hyperlink" Target="https://youtu.be/RGFdTZznnRs" TargetMode="External"/><Relationship Id="rId73" Type="http://schemas.openxmlformats.org/officeDocument/2006/relationships/hyperlink" Target="https://youtu.be/xyoFXl-k644" TargetMode="External"/><Relationship Id="rId72" Type="http://schemas.openxmlformats.org/officeDocument/2006/relationships/hyperlink" Target="https://youtu.be/bxfHw1LvH24" TargetMode="External"/><Relationship Id="rId75" Type="http://schemas.openxmlformats.org/officeDocument/2006/relationships/hyperlink" Target="https://youtu.be/QzjjwxZOVdE" TargetMode="External"/><Relationship Id="rId74" Type="http://schemas.openxmlformats.org/officeDocument/2006/relationships/hyperlink" Target="https://youtu.be/QzjjwxZOVdE" TargetMode="External"/><Relationship Id="rId77" Type="http://schemas.openxmlformats.org/officeDocument/2006/relationships/hyperlink" Target="https://youtu.be/ppluAD4MHK8" TargetMode="External"/><Relationship Id="rId76" Type="http://schemas.openxmlformats.org/officeDocument/2006/relationships/hyperlink" Target="https://youtu.be/2-o_-HTPhv8" TargetMode="External"/><Relationship Id="rId79" Type="http://schemas.openxmlformats.org/officeDocument/2006/relationships/hyperlink" Target="https://youtu.be/mJSsWpuyiCM" TargetMode="External"/><Relationship Id="rId78" Type="http://schemas.openxmlformats.org/officeDocument/2006/relationships/hyperlink" Target="https://youtu.be/SYji94GabJg" TargetMode="External"/><Relationship Id="rId71" Type="http://schemas.openxmlformats.org/officeDocument/2006/relationships/hyperlink" Target="https://youtu.be/bxfHw1LvH24" TargetMode="External"/><Relationship Id="rId70" Type="http://schemas.openxmlformats.org/officeDocument/2006/relationships/hyperlink" Target="https://youtu.be/uMjeHo2_EwM" TargetMode="External"/><Relationship Id="rId139" Type="http://schemas.openxmlformats.org/officeDocument/2006/relationships/hyperlink" Target="https://youtu.be/zWRCV_td3I8" TargetMode="External"/><Relationship Id="rId138" Type="http://schemas.openxmlformats.org/officeDocument/2006/relationships/hyperlink" Target="https://youtu.be/zWRCV_td3I8" TargetMode="External"/><Relationship Id="rId137" Type="http://schemas.openxmlformats.org/officeDocument/2006/relationships/hyperlink" Target="https://youtu.be/gYbmiluG5Ho" TargetMode="External"/><Relationship Id="rId132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a5_JKN7j7Ug" TargetMode="External"/><Relationship Id="rId130" Type="http://schemas.openxmlformats.org/officeDocument/2006/relationships/hyperlink" Target="https://youtu.be/pOX1m37rOWo" TargetMode="External"/><Relationship Id="rId136" Type="http://schemas.openxmlformats.org/officeDocument/2006/relationships/hyperlink" Target="https://youtu.be/tu2Q82-HMg0" TargetMode="External"/><Relationship Id="rId135" Type="http://schemas.openxmlformats.org/officeDocument/2006/relationships/hyperlink" Target="https://youtu.be/B33bKk_r5PU" TargetMode="External"/><Relationship Id="rId134" Type="http://schemas.openxmlformats.org/officeDocument/2006/relationships/hyperlink" Target="https://youtu.be/B21LHpkamJM" TargetMode="External"/><Relationship Id="rId133" Type="http://schemas.openxmlformats.org/officeDocument/2006/relationships/hyperlink" Target="https://youtu.be/TtXlapucVxM" TargetMode="External"/><Relationship Id="rId62" Type="http://schemas.openxmlformats.org/officeDocument/2006/relationships/hyperlink" Target="https://youtu.be/HOWPPDueZY8" TargetMode="External"/><Relationship Id="rId61" Type="http://schemas.openxmlformats.org/officeDocument/2006/relationships/hyperlink" Target="https://youtu.be/SmRa30Jci54" TargetMode="External"/><Relationship Id="rId64" Type="http://schemas.openxmlformats.org/officeDocument/2006/relationships/hyperlink" Target="https://youtu.be/UNo4yBbidG4" TargetMode="External"/><Relationship Id="rId63" Type="http://schemas.openxmlformats.org/officeDocument/2006/relationships/hyperlink" Target="https://youtu.be/ghHW6sETs-I" TargetMode="External"/><Relationship Id="rId66" Type="http://schemas.openxmlformats.org/officeDocument/2006/relationships/hyperlink" Target="https://youtu.be/2PC8eYTte5w" TargetMode="External"/><Relationship Id="rId172" Type="http://schemas.openxmlformats.org/officeDocument/2006/relationships/hyperlink" Target="https://youtu.be/fbFISuP7Ezk" TargetMode="External"/><Relationship Id="rId65" Type="http://schemas.openxmlformats.org/officeDocument/2006/relationships/hyperlink" Target="https://youtu.be/UNo4yBbidG4" TargetMode="External"/><Relationship Id="rId171" Type="http://schemas.openxmlformats.org/officeDocument/2006/relationships/hyperlink" Target="https://youtu.be/BvX7g1yr1pY" TargetMode="External"/><Relationship Id="rId68" Type="http://schemas.openxmlformats.org/officeDocument/2006/relationships/hyperlink" Target="https://youtu.be/gQ179IUjMsQ" TargetMode="External"/><Relationship Id="rId170" Type="http://schemas.openxmlformats.org/officeDocument/2006/relationships/hyperlink" Target="https://youtu.be/gYbmiluG5Ho" TargetMode="External"/><Relationship Id="rId67" Type="http://schemas.openxmlformats.org/officeDocument/2006/relationships/hyperlink" Target="https://youtu.be/2PC8eYTte5w" TargetMode="External"/><Relationship Id="rId60" Type="http://schemas.openxmlformats.org/officeDocument/2006/relationships/hyperlink" Target="https://youtu.be/lFyDmuDjRts" TargetMode="External"/><Relationship Id="rId165" Type="http://schemas.openxmlformats.org/officeDocument/2006/relationships/hyperlink" Target="https://youtu.be/aNzU6AYZiEs" TargetMode="External"/><Relationship Id="rId69" Type="http://schemas.openxmlformats.org/officeDocument/2006/relationships/hyperlink" Target="https://youtu.be/uMjeHo2_EwM" TargetMode="External"/><Relationship Id="rId164" Type="http://schemas.openxmlformats.org/officeDocument/2006/relationships/hyperlink" Target="https://youtu.be/a5_JKN7j7Ug" TargetMode="External"/><Relationship Id="rId163" Type="http://schemas.openxmlformats.org/officeDocument/2006/relationships/hyperlink" Target="https://youtu.be/ZYM1mNayaeI" TargetMode="External"/><Relationship Id="rId162" Type="http://schemas.openxmlformats.org/officeDocument/2006/relationships/hyperlink" Target="https://youtu.be/pOX1m37rOWo" TargetMode="External"/><Relationship Id="rId169" Type="http://schemas.openxmlformats.org/officeDocument/2006/relationships/hyperlink" Target="https://youtu.be/tu2Q82-HMg0" TargetMode="External"/><Relationship Id="rId168" Type="http://schemas.openxmlformats.org/officeDocument/2006/relationships/hyperlink" Target="https://youtu.be/B33bKk_r5PU" TargetMode="External"/><Relationship Id="rId167" Type="http://schemas.openxmlformats.org/officeDocument/2006/relationships/hyperlink" Target="https://youtu.be/B21LHpkamJM" TargetMode="External"/><Relationship Id="rId166" Type="http://schemas.openxmlformats.org/officeDocument/2006/relationships/hyperlink" Target="https://youtu.be/TtXlapucVxM" TargetMode="External"/><Relationship Id="rId51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B21LHpkamJM" TargetMode="External"/><Relationship Id="rId53" Type="http://schemas.openxmlformats.org/officeDocument/2006/relationships/hyperlink" Target="https://youtu.be/tRT-cLlXJZ0" TargetMode="External"/><Relationship Id="rId52" Type="http://schemas.openxmlformats.org/officeDocument/2006/relationships/hyperlink" Target="https://youtu.be/ROIrNQJBKZ0" TargetMode="External"/><Relationship Id="rId55" Type="http://schemas.openxmlformats.org/officeDocument/2006/relationships/hyperlink" Target="https://youtu.be/4Idz7uwm3OU" TargetMode="External"/><Relationship Id="rId161" Type="http://schemas.openxmlformats.org/officeDocument/2006/relationships/hyperlink" Target="https://youtu.be/UPGRju60F60" TargetMode="External"/><Relationship Id="rId54" Type="http://schemas.openxmlformats.org/officeDocument/2006/relationships/hyperlink" Target="https://youtu.be/Wdv_3ojsPhU" TargetMode="External"/><Relationship Id="rId160" Type="http://schemas.openxmlformats.org/officeDocument/2006/relationships/hyperlink" Target="https://youtu.be/B48xWtzMHxk" TargetMode="External"/><Relationship Id="rId57" Type="http://schemas.openxmlformats.org/officeDocument/2006/relationships/hyperlink" Target="https://youtu.be/o1yPuXatVRs" TargetMode="External"/><Relationship Id="rId56" Type="http://schemas.openxmlformats.org/officeDocument/2006/relationships/hyperlink" Target="https://youtu.be/J44yAQ_LXXU" TargetMode="External"/><Relationship Id="rId159" Type="http://schemas.openxmlformats.org/officeDocument/2006/relationships/hyperlink" Target="https://youtu.be/6L7xI3jO_GU" TargetMode="External"/><Relationship Id="rId59" Type="http://schemas.openxmlformats.org/officeDocument/2006/relationships/hyperlink" Target="https://youtu.be/NF4nbNsqreQ" TargetMode="External"/><Relationship Id="rId154" Type="http://schemas.openxmlformats.org/officeDocument/2006/relationships/hyperlink" Target="https://youtu.be/U3SkMY6jw5M" TargetMode="External"/><Relationship Id="rId58" Type="http://schemas.openxmlformats.org/officeDocument/2006/relationships/hyperlink" Target="https://youtu.be/y47HOtqxZkg" TargetMode="External"/><Relationship Id="rId153" Type="http://schemas.openxmlformats.org/officeDocument/2006/relationships/hyperlink" Target="https://youtu.be/_GBEHrc_V5U" TargetMode="External"/><Relationship Id="rId152" Type="http://schemas.openxmlformats.org/officeDocument/2006/relationships/hyperlink" Target="https://youtu.be/hJLXuvZd05w" TargetMode="External"/><Relationship Id="rId151" Type="http://schemas.openxmlformats.org/officeDocument/2006/relationships/hyperlink" Target="https://youtu.be/t2Kk-TOhq14" TargetMode="External"/><Relationship Id="rId158" Type="http://schemas.openxmlformats.org/officeDocument/2006/relationships/hyperlink" Target="https://youtu.be/He-GN_4MAY4" TargetMode="External"/><Relationship Id="rId157" Type="http://schemas.openxmlformats.org/officeDocument/2006/relationships/hyperlink" Target="https://youtu.be/ipoTKasbDyQ" TargetMode="External"/><Relationship Id="rId156" Type="http://schemas.openxmlformats.org/officeDocument/2006/relationships/hyperlink" Target="https://youtu.be/daSL236nYZs" TargetMode="External"/><Relationship Id="rId155" Type="http://schemas.openxmlformats.org/officeDocument/2006/relationships/hyperlink" Target="https://youtu.be/60Ai9_c60xg" TargetMode="External"/><Relationship Id="rId107" Type="http://schemas.openxmlformats.org/officeDocument/2006/relationships/hyperlink" Target="https://youtu.be/20_pP7oaH34" TargetMode="External"/><Relationship Id="rId228" Type="http://schemas.openxmlformats.org/officeDocument/2006/relationships/table" Target="../tables/table48.xml"/><Relationship Id="rId106" Type="http://schemas.openxmlformats.org/officeDocument/2006/relationships/hyperlink" Target="https://youtu.be/ILToidt_G0U" TargetMode="External"/><Relationship Id="rId227" Type="http://schemas.openxmlformats.org/officeDocument/2006/relationships/table" Target="../tables/table47.xml"/><Relationship Id="rId105" Type="http://schemas.openxmlformats.org/officeDocument/2006/relationships/hyperlink" Target="https://youtu.be/Dl-by6_vATQ" TargetMode="External"/><Relationship Id="rId226" Type="http://schemas.openxmlformats.org/officeDocument/2006/relationships/table" Target="../tables/table46.xml"/><Relationship Id="rId104" Type="http://schemas.openxmlformats.org/officeDocument/2006/relationships/hyperlink" Target="https://youtu.be/ZYM1mNayaeI" TargetMode="External"/><Relationship Id="rId225" Type="http://schemas.openxmlformats.org/officeDocument/2006/relationships/table" Target="../tables/table45.xml"/><Relationship Id="rId109" Type="http://schemas.openxmlformats.org/officeDocument/2006/relationships/hyperlink" Target="https://youtu.be/cg4tsxQ1BP4" TargetMode="External"/><Relationship Id="rId108" Type="http://schemas.openxmlformats.org/officeDocument/2006/relationships/hyperlink" Target="https://youtu.be/3s_QUA4HcxI" TargetMode="External"/><Relationship Id="rId220" Type="http://schemas.openxmlformats.org/officeDocument/2006/relationships/table" Target="../tables/table40.xml"/><Relationship Id="rId103" Type="http://schemas.openxmlformats.org/officeDocument/2006/relationships/hyperlink" Target="https://youtu.be/UPGRju60F60" TargetMode="External"/><Relationship Id="rId224" Type="http://schemas.openxmlformats.org/officeDocument/2006/relationships/table" Target="../tables/table44.xml"/><Relationship Id="rId102" Type="http://schemas.openxmlformats.org/officeDocument/2006/relationships/hyperlink" Target="https://youtu.be/6L7xI3jO_GU" TargetMode="External"/><Relationship Id="rId223" Type="http://schemas.openxmlformats.org/officeDocument/2006/relationships/table" Target="../tables/table43.xml"/><Relationship Id="rId101" Type="http://schemas.openxmlformats.org/officeDocument/2006/relationships/hyperlink" Target="https://youtu.be/ipoTKasbDyQ" TargetMode="External"/><Relationship Id="rId222" Type="http://schemas.openxmlformats.org/officeDocument/2006/relationships/table" Target="../tables/table42.xml"/><Relationship Id="rId100" Type="http://schemas.openxmlformats.org/officeDocument/2006/relationships/hyperlink" Target="https://youtu.be/60Ai9_c60xg" TargetMode="External"/><Relationship Id="rId221" Type="http://schemas.openxmlformats.org/officeDocument/2006/relationships/table" Target="../tables/table41.xml"/><Relationship Id="rId217" Type="http://schemas.openxmlformats.org/officeDocument/2006/relationships/table" Target="../tables/table37.xml"/><Relationship Id="rId216" Type="http://schemas.openxmlformats.org/officeDocument/2006/relationships/table" Target="../tables/table36.xml"/><Relationship Id="rId215" Type="http://schemas.openxmlformats.org/officeDocument/2006/relationships/table" Target="../tables/table35.xml"/><Relationship Id="rId214" Type="http://schemas.openxmlformats.org/officeDocument/2006/relationships/table" Target="../tables/table34.xml"/><Relationship Id="rId219" Type="http://schemas.openxmlformats.org/officeDocument/2006/relationships/table" Target="../tables/table39.xml"/><Relationship Id="rId218" Type="http://schemas.openxmlformats.org/officeDocument/2006/relationships/table" Target="../tables/table38.xml"/><Relationship Id="rId213" Type="http://schemas.openxmlformats.org/officeDocument/2006/relationships/table" Target="../tables/table33.xml"/><Relationship Id="rId212" Type="http://schemas.openxmlformats.org/officeDocument/2006/relationships/table" Target="../tables/table32.xml"/><Relationship Id="rId211" Type="http://schemas.openxmlformats.org/officeDocument/2006/relationships/table" Target="../tables/table31.xml"/><Relationship Id="rId210" Type="http://schemas.openxmlformats.org/officeDocument/2006/relationships/table" Target="../tables/table30.xml"/><Relationship Id="rId129" Type="http://schemas.openxmlformats.org/officeDocument/2006/relationships/hyperlink" Target="https://youtu.be/B48xWtzMHxk" TargetMode="External"/><Relationship Id="rId128" Type="http://schemas.openxmlformats.org/officeDocument/2006/relationships/hyperlink" Target="https://youtu.be/He-GN_4MAY4" TargetMode="External"/><Relationship Id="rId127" Type="http://schemas.openxmlformats.org/officeDocument/2006/relationships/hyperlink" Target="https://youtu.be/daSL236nYZs" TargetMode="External"/><Relationship Id="rId126" Type="http://schemas.openxmlformats.org/officeDocument/2006/relationships/hyperlink" Target="https://youtu.be/U3SkMY6jw5M" TargetMode="External"/><Relationship Id="rId121" Type="http://schemas.openxmlformats.org/officeDocument/2006/relationships/hyperlink" Target="https://youtu.be/RGFdTZznnRs" TargetMode="External"/><Relationship Id="rId120" Type="http://schemas.openxmlformats.org/officeDocument/2006/relationships/hyperlink" Target="https://youtu.be/dF9Pm_-2zmg" TargetMode="External"/><Relationship Id="rId125" Type="http://schemas.openxmlformats.org/officeDocument/2006/relationships/hyperlink" Target="https://youtu.be/hJLXuvZd05w" TargetMode="External"/><Relationship Id="rId124" Type="http://schemas.openxmlformats.org/officeDocument/2006/relationships/hyperlink" Target="https://youtu.be/Ax_6UXGQo7o" TargetMode="External"/><Relationship Id="rId123" Type="http://schemas.openxmlformats.org/officeDocument/2006/relationships/hyperlink" Target="https://youtu.be/W6kJbZeFssU" TargetMode="External"/><Relationship Id="rId122" Type="http://schemas.openxmlformats.org/officeDocument/2006/relationships/hyperlink" Target="https://youtu.be/YIqmLutlM1g" TargetMode="External"/><Relationship Id="rId95" Type="http://schemas.openxmlformats.org/officeDocument/2006/relationships/hyperlink" Target="https://youtu.be/m4KB9-Uo4Kc" TargetMode="External"/><Relationship Id="rId94" Type="http://schemas.openxmlformats.org/officeDocument/2006/relationships/hyperlink" Target="https://youtu.be/OMUGU1Vh8Ao" TargetMode="External"/><Relationship Id="rId97" Type="http://schemas.openxmlformats.org/officeDocument/2006/relationships/hyperlink" Target="https://youtu.be/SMln-yOUKSA" TargetMode="External"/><Relationship Id="rId96" Type="http://schemas.openxmlformats.org/officeDocument/2006/relationships/hyperlink" Target="https://youtu.be/BHxrogNaKoo" TargetMode="External"/><Relationship Id="rId99" Type="http://schemas.openxmlformats.org/officeDocument/2006/relationships/hyperlink" Target="https://youtu.be/_GBEHrc_V5U" TargetMode="External"/><Relationship Id="rId98" Type="http://schemas.openxmlformats.org/officeDocument/2006/relationships/hyperlink" Target="https://youtu.be/t2Kk-TOhq14" TargetMode="External"/><Relationship Id="rId91" Type="http://schemas.openxmlformats.org/officeDocument/2006/relationships/hyperlink" Target="https://youtu.be/zbYgjREbdb0" TargetMode="External"/><Relationship Id="rId90" Type="http://schemas.openxmlformats.org/officeDocument/2006/relationships/hyperlink" Target="https://youtu.be/f-_q_3tN6Yo" TargetMode="External"/><Relationship Id="rId93" Type="http://schemas.openxmlformats.org/officeDocument/2006/relationships/hyperlink" Target="https://youtu.be/hzHJugCcT6g" TargetMode="External"/><Relationship Id="rId92" Type="http://schemas.openxmlformats.org/officeDocument/2006/relationships/hyperlink" Target="https://youtu.be/Z3AC4mmiKhw" TargetMode="External"/><Relationship Id="rId118" Type="http://schemas.openxmlformats.org/officeDocument/2006/relationships/hyperlink" Target="https://youtu.be/eaI0E6ZcwM4" TargetMode="External"/><Relationship Id="rId117" Type="http://schemas.openxmlformats.org/officeDocument/2006/relationships/hyperlink" Target="https://youtu.be/2JIPv1E5a0I" TargetMode="External"/><Relationship Id="rId116" Type="http://schemas.openxmlformats.org/officeDocument/2006/relationships/hyperlink" Target="https://youtu.be/LYZDsNv8kJ8" TargetMode="External"/><Relationship Id="rId115" Type="http://schemas.openxmlformats.org/officeDocument/2006/relationships/hyperlink" Target="https://youtu.be/efDlxayx234" TargetMode="External"/><Relationship Id="rId119" Type="http://schemas.openxmlformats.org/officeDocument/2006/relationships/hyperlink" Target="https://youtu.be/n9RZ6FEthGU" TargetMode="External"/><Relationship Id="rId110" Type="http://schemas.openxmlformats.org/officeDocument/2006/relationships/hyperlink" Target="https://youtu.be/TM_PeJIdQwE" TargetMode="External"/><Relationship Id="rId114" Type="http://schemas.openxmlformats.org/officeDocument/2006/relationships/hyperlink" Target="https://youtu.be/MDuOnEyof1w" TargetMode="External"/><Relationship Id="rId113" Type="http://schemas.openxmlformats.org/officeDocument/2006/relationships/hyperlink" Target="https://youtu.be/zWRCV_td3I8" TargetMode="External"/><Relationship Id="rId112" Type="http://schemas.openxmlformats.org/officeDocument/2006/relationships/hyperlink" Target="https://youtu.be/zWRCV_td3I8" TargetMode="External"/><Relationship Id="rId111" Type="http://schemas.openxmlformats.org/officeDocument/2006/relationships/hyperlink" Target="https://youtu.be/PFtO-p5VLO0" TargetMode="External"/><Relationship Id="rId206" Type="http://schemas.openxmlformats.org/officeDocument/2006/relationships/table" Target="../tables/table26.xml"/><Relationship Id="rId205" Type="http://schemas.openxmlformats.org/officeDocument/2006/relationships/table" Target="../tables/table25.xml"/><Relationship Id="rId209" Type="http://schemas.openxmlformats.org/officeDocument/2006/relationships/table" Target="../tables/table29.xml"/><Relationship Id="rId208" Type="http://schemas.openxmlformats.org/officeDocument/2006/relationships/table" Target="../tables/table28.xml"/><Relationship Id="rId207" Type="http://schemas.openxmlformats.org/officeDocument/2006/relationships/table" Target="../tables/table27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B48xWtzMHxk" TargetMode="External"/><Relationship Id="rId42" Type="http://schemas.openxmlformats.org/officeDocument/2006/relationships/hyperlink" Target="https://youtu.be/TtXlapucVxM" TargetMode="External"/><Relationship Id="rId41" Type="http://schemas.openxmlformats.org/officeDocument/2006/relationships/hyperlink" Target="https://youtu.be/a5_JKN7j7Ug" TargetMode="External"/><Relationship Id="rId44" Type="http://schemas.openxmlformats.org/officeDocument/2006/relationships/hyperlink" Target="https://youtu.be/tu2Q82-HMg0" TargetMode="External"/><Relationship Id="rId43" Type="http://schemas.openxmlformats.org/officeDocument/2006/relationships/hyperlink" Target="https://youtu.be/B33bKk_r5PU" TargetMode="External"/><Relationship Id="rId46" Type="http://schemas.openxmlformats.org/officeDocument/2006/relationships/hyperlink" Target="https://youtu.be/U3SkMY6jw5M" TargetMode="External"/><Relationship Id="rId45" Type="http://schemas.openxmlformats.org/officeDocument/2006/relationships/hyperlink" Target="https://youtu.be/gYbmiluG5Ho" TargetMode="External"/><Relationship Id="rId48" Type="http://schemas.openxmlformats.org/officeDocument/2006/relationships/hyperlink" Target="https://youtu.be/pOX1m37rOWo" TargetMode="External"/><Relationship Id="rId47" Type="http://schemas.openxmlformats.org/officeDocument/2006/relationships/hyperlink" Target="https://youtu.be/He-GN_4MAY4" TargetMode="External"/><Relationship Id="rId49" Type="http://schemas.openxmlformats.org/officeDocument/2006/relationships/hyperlink" Target="https://youtu.be/aNzU6AYZiEs" TargetMode="External"/><Relationship Id="rId31" Type="http://schemas.openxmlformats.org/officeDocument/2006/relationships/hyperlink" Target="https://youtu.be/FoZM6vuuKBc" TargetMode="External"/><Relationship Id="rId30" Type="http://schemas.openxmlformats.org/officeDocument/2006/relationships/hyperlink" Target="https://youtu.be/KkpCTyjGlZo" TargetMode="External"/><Relationship Id="rId33" Type="http://schemas.openxmlformats.org/officeDocument/2006/relationships/hyperlink" Target="https://youtu.be/7P2LTF73EOM" TargetMode="External"/><Relationship Id="rId32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6DiJh6_jeoo" TargetMode="External"/><Relationship Id="rId34" Type="http://schemas.openxmlformats.org/officeDocument/2006/relationships/hyperlink" Target="https://youtu.be/hR8aOS5LZjU" TargetMode="External"/><Relationship Id="rId180" Type="http://schemas.openxmlformats.org/officeDocument/2006/relationships/drawing" Target="../drawings/drawing3.xml"/><Relationship Id="rId37" Type="http://schemas.openxmlformats.org/officeDocument/2006/relationships/hyperlink" Target="https://youtu.be/S3NIBLmlKaU" TargetMode="External"/><Relationship Id="rId176" Type="http://schemas.openxmlformats.org/officeDocument/2006/relationships/hyperlink" Target="https://youtu.be/FoZM6vuuKBc" TargetMode="External"/><Relationship Id="rId36" Type="http://schemas.openxmlformats.org/officeDocument/2006/relationships/hyperlink" Target="https://youtu.be/z3yCDRGrQTM" TargetMode="External"/><Relationship Id="rId175" Type="http://schemas.openxmlformats.org/officeDocument/2006/relationships/hyperlink" Target="https://youtu.be/Ana4dJbCvxE" TargetMode="External"/><Relationship Id="rId39" Type="http://schemas.openxmlformats.org/officeDocument/2006/relationships/hyperlink" Target="https://youtu.be/daSL236nYZs" TargetMode="External"/><Relationship Id="rId174" Type="http://schemas.openxmlformats.org/officeDocument/2006/relationships/hyperlink" Target="https://youtu.be/KkpCTyjGlZo" TargetMode="External"/><Relationship Id="rId38" Type="http://schemas.openxmlformats.org/officeDocument/2006/relationships/hyperlink" Target="https://youtu.be/hJLXuvZd05w" TargetMode="External"/><Relationship Id="rId173" Type="http://schemas.openxmlformats.org/officeDocument/2006/relationships/hyperlink" Target="https://youtu.be/d90AskSQcDc" TargetMode="External"/><Relationship Id="rId179" Type="http://schemas.openxmlformats.org/officeDocument/2006/relationships/hyperlink" Target="https://youtu.be/7P2LTF73EOM" TargetMode="External"/><Relationship Id="rId178" Type="http://schemas.openxmlformats.org/officeDocument/2006/relationships/hyperlink" Target="https://youtu.be/pg3hz43P09w" TargetMode="External"/><Relationship Id="rId177" Type="http://schemas.openxmlformats.org/officeDocument/2006/relationships/hyperlink" Target="https://youtu.be/c32OxRaEhxM" TargetMode="External"/><Relationship Id="rId20" Type="http://schemas.openxmlformats.org/officeDocument/2006/relationships/hyperlink" Target="https://youtu.be/xsOm9xn83-8" TargetMode="External"/><Relationship Id="rId22" Type="http://schemas.openxmlformats.org/officeDocument/2006/relationships/hyperlink" Target="https://youtu.be/y_GK6fn7raU" TargetMode="External"/><Relationship Id="rId21" Type="http://schemas.openxmlformats.org/officeDocument/2006/relationships/hyperlink" Target="https://youtu.be/y_GK6fn7raU" TargetMode="External"/><Relationship Id="rId24" Type="http://schemas.openxmlformats.org/officeDocument/2006/relationships/hyperlink" Target="https://youtu.be/sR_EdrSruyQ" TargetMode="External"/><Relationship Id="rId23" Type="http://schemas.openxmlformats.org/officeDocument/2006/relationships/hyperlink" Target="https://youtu.be/S97e09rLmEU" TargetMode="External"/><Relationship Id="rId26" Type="http://schemas.openxmlformats.org/officeDocument/2006/relationships/hyperlink" Target="https://youtu.be/d90AskSQcDc" TargetMode="External"/><Relationship Id="rId25" Type="http://schemas.openxmlformats.org/officeDocument/2006/relationships/hyperlink" Target="https://youtu.be/BvX7g1yr1pY" TargetMode="External"/><Relationship Id="rId28" Type="http://schemas.openxmlformats.org/officeDocument/2006/relationships/hyperlink" Target="https://youtu.be/c32OxRaEhxM" TargetMode="External"/><Relationship Id="rId27" Type="http://schemas.openxmlformats.org/officeDocument/2006/relationships/hyperlink" Target="https://youtu.be/Ana4dJbCvxE" TargetMode="External"/><Relationship Id="rId29" Type="http://schemas.openxmlformats.org/officeDocument/2006/relationships/hyperlink" Target="https://youtu.be/fbFISuP7Ezk" TargetMode="External"/><Relationship Id="rId11" Type="http://schemas.openxmlformats.org/officeDocument/2006/relationships/hyperlink" Target="https://youtu.be/oRRs1bGzimM" TargetMode="External"/><Relationship Id="rId10" Type="http://schemas.openxmlformats.org/officeDocument/2006/relationships/hyperlink" Target="https://youtu.be/mucRuC4sEjQ" TargetMode="External"/><Relationship Id="rId13" Type="http://schemas.openxmlformats.org/officeDocument/2006/relationships/hyperlink" Target="https://youtu.be/tYpquedo9e0" TargetMode="External"/><Relationship Id="rId12" Type="http://schemas.openxmlformats.org/officeDocument/2006/relationships/hyperlink" Target="https://youtu.be/IkrC1u5e-RQ" TargetMode="External"/><Relationship Id="rId15" Type="http://schemas.openxmlformats.org/officeDocument/2006/relationships/hyperlink" Target="https://youtu.be/GztM7atVgd8" TargetMode="External"/><Relationship Id="rId14" Type="http://schemas.openxmlformats.org/officeDocument/2006/relationships/hyperlink" Target="https://youtu.be/MCjBeB844rU" TargetMode="External"/><Relationship Id="rId17" Type="http://schemas.openxmlformats.org/officeDocument/2006/relationships/hyperlink" Target="https://youtu.be/nW7w5vG6IIc" TargetMode="External"/><Relationship Id="rId16" Type="http://schemas.openxmlformats.org/officeDocument/2006/relationships/hyperlink" Target="https://youtu.be/yYB76DOBPsM" TargetMode="External"/><Relationship Id="rId19" Type="http://schemas.openxmlformats.org/officeDocument/2006/relationships/hyperlink" Target="https://youtu.be/DcRJ3bLJuVw" TargetMode="External"/><Relationship Id="rId18" Type="http://schemas.openxmlformats.org/officeDocument/2006/relationships/hyperlink" Target="https://youtu.be/2jsTYbOkx1U" TargetMode="External"/><Relationship Id="rId84" Type="http://schemas.openxmlformats.org/officeDocument/2006/relationships/hyperlink" Target="https://youtu.be/LRgZFHceZGo" TargetMode="External"/><Relationship Id="rId83" Type="http://schemas.openxmlformats.org/officeDocument/2006/relationships/hyperlink" Target="https://youtu.be/vNgwqFsVstY" TargetMode="External"/><Relationship Id="rId86" Type="http://schemas.openxmlformats.org/officeDocument/2006/relationships/hyperlink" Target="https://youtu.be/WWS1rPFPyiQ" TargetMode="External"/><Relationship Id="rId85" Type="http://schemas.openxmlformats.org/officeDocument/2006/relationships/hyperlink" Target="https://youtu.be/wjw-4R5VR20" TargetMode="External"/><Relationship Id="rId88" Type="http://schemas.openxmlformats.org/officeDocument/2006/relationships/hyperlink" Target="https://youtu.be/xp1IeyTOB4U" TargetMode="External"/><Relationship Id="rId150" Type="http://schemas.openxmlformats.org/officeDocument/2006/relationships/hyperlink" Target="https://youtu.be/Ax_6UXGQo7o" TargetMode="External"/><Relationship Id="rId87" Type="http://schemas.openxmlformats.org/officeDocument/2006/relationships/hyperlink" Target="https://youtu.be/7If7L0lAur8" TargetMode="External"/><Relationship Id="rId89" Type="http://schemas.openxmlformats.org/officeDocument/2006/relationships/hyperlink" Target="https://youtu.be/euEPxA3gsDo" TargetMode="External"/><Relationship Id="rId80" Type="http://schemas.openxmlformats.org/officeDocument/2006/relationships/hyperlink" Target="https://youtu.be/SOyO4LHjhX4" TargetMode="External"/><Relationship Id="rId82" Type="http://schemas.openxmlformats.org/officeDocument/2006/relationships/hyperlink" Target="https://youtu.be/uFEPuNtHoOU" TargetMode="External"/><Relationship Id="rId81" Type="http://schemas.openxmlformats.org/officeDocument/2006/relationships/hyperlink" Target="https://youtu.be/lNYA35p8XJQ" TargetMode="External"/><Relationship Id="rId1" Type="http://schemas.openxmlformats.org/officeDocument/2006/relationships/hyperlink" Target="https://youtu.be/GWeVF2aVk8g" TargetMode="External"/><Relationship Id="rId2" Type="http://schemas.openxmlformats.org/officeDocument/2006/relationships/hyperlink" Target="https://youtu.be/JYiWXFIikW4" TargetMode="External"/><Relationship Id="rId3" Type="http://schemas.openxmlformats.org/officeDocument/2006/relationships/hyperlink" Target="https://youtu.be/ENaZCLrz8_c" TargetMode="External"/><Relationship Id="rId149" Type="http://schemas.openxmlformats.org/officeDocument/2006/relationships/hyperlink" Target="https://youtu.be/eaI0E6ZcwM4" TargetMode="External"/><Relationship Id="rId4" Type="http://schemas.openxmlformats.org/officeDocument/2006/relationships/hyperlink" Target="https://youtu.be/vz97voWk3jU" TargetMode="External"/><Relationship Id="rId148" Type="http://schemas.openxmlformats.org/officeDocument/2006/relationships/hyperlink" Target="https://youtu.be/W6kJbZeFssU" TargetMode="External"/><Relationship Id="rId9" Type="http://schemas.openxmlformats.org/officeDocument/2006/relationships/hyperlink" Target="https://youtu.be/wrPN51LyOUE" TargetMode="External"/><Relationship Id="rId143" Type="http://schemas.openxmlformats.org/officeDocument/2006/relationships/hyperlink" Target="https://youtu.be/efDlxayx234" TargetMode="External"/><Relationship Id="rId142" Type="http://schemas.openxmlformats.org/officeDocument/2006/relationships/hyperlink" Target="https://youtu.be/dF9Pm_-2zmg" TargetMode="External"/><Relationship Id="rId141" Type="http://schemas.openxmlformats.org/officeDocument/2006/relationships/hyperlink" Target="https://youtu.be/MDuOnEyof1w" TargetMode="External"/><Relationship Id="rId140" Type="http://schemas.openxmlformats.org/officeDocument/2006/relationships/hyperlink" Target="https://youtu.be/n9RZ6FEthGU" TargetMode="External"/><Relationship Id="rId5" Type="http://schemas.openxmlformats.org/officeDocument/2006/relationships/hyperlink" Target="https://youtu.be/sPIBL43Ds48" TargetMode="External"/><Relationship Id="rId147" Type="http://schemas.openxmlformats.org/officeDocument/2006/relationships/hyperlink" Target="https://youtu.be/2JIPv1E5a0I" TargetMode="External"/><Relationship Id="rId6" Type="http://schemas.openxmlformats.org/officeDocument/2006/relationships/hyperlink" Target="https://youtu.be/sPIBL43Ds48" TargetMode="External"/><Relationship Id="rId146" Type="http://schemas.openxmlformats.org/officeDocument/2006/relationships/hyperlink" Target="https://youtu.be/YIqmLutlM1g" TargetMode="External"/><Relationship Id="rId7" Type="http://schemas.openxmlformats.org/officeDocument/2006/relationships/hyperlink" Target="https://youtu.be/dmwMfjPQIP8" TargetMode="External"/><Relationship Id="rId145" Type="http://schemas.openxmlformats.org/officeDocument/2006/relationships/hyperlink" Target="https://youtu.be/LYZDsNv8kJ8" TargetMode="External"/><Relationship Id="rId8" Type="http://schemas.openxmlformats.org/officeDocument/2006/relationships/hyperlink" Target="https://youtu.be/5p-vP_XyNaA" TargetMode="External"/><Relationship Id="rId144" Type="http://schemas.openxmlformats.org/officeDocument/2006/relationships/hyperlink" Target="https://youtu.be/RGFdTZznnRs" TargetMode="External"/><Relationship Id="rId73" Type="http://schemas.openxmlformats.org/officeDocument/2006/relationships/hyperlink" Target="https://youtu.be/xyoFXl-k644" TargetMode="External"/><Relationship Id="rId72" Type="http://schemas.openxmlformats.org/officeDocument/2006/relationships/hyperlink" Target="https://youtu.be/bxfHw1LvH24" TargetMode="External"/><Relationship Id="rId75" Type="http://schemas.openxmlformats.org/officeDocument/2006/relationships/hyperlink" Target="https://youtu.be/QzjjwxZOVdE" TargetMode="External"/><Relationship Id="rId74" Type="http://schemas.openxmlformats.org/officeDocument/2006/relationships/hyperlink" Target="https://youtu.be/QzjjwxZOVdE" TargetMode="External"/><Relationship Id="rId77" Type="http://schemas.openxmlformats.org/officeDocument/2006/relationships/hyperlink" Target="https://youtu.be/ppluAD4MHK8" TargetMode="External"/><Relationship Id="rId76" Type="http://schemas.openxmlformats.org/officeDocument/2006/relationships/hyperlink" Target="https://youtu.be/2-o_-HTPhv8" TargetMode="External"/><Relationship Id="rId79" Type="http://schemas.openxmlformats.org/officeDocument/2006/relationships/hyperlink" Target="https://youtu.be/mJSsWpuyiCM" TargetMode="External"/><Relationship Id="rId78" Type="http://schemas.openxmlformats.org/officeDocument/2006/relationships/hyperlink" Target="https://youtu.be/SYji94GabJg" TargetMode="External"/><Relationship Id="rId71" Type="http://schemas.openxmlformats.org/officeDocument/2006/relationships/hyperlink" Target="https://youtu.be/bxfHw1LvH24" TargetMode="External"/><Relationship Id="rId70" Type="http://schemas.openxmlformats.org/officeDocument/2006/relationships/hyperlink" Target="https://youtu.be/uMjeHo2_EwM" TargetMode="External"/><Relationship Id="rId139" Type="http://schemas.openxmlformats.org/officeDocument/2006/relationships/hyperlink" Target="https://youtu.be/zWRCV_td3I8" TargetMode="External"/><Relationship Id="rId138" Type="http://schemas.openxmlformats.org/officeDocument/2006/relationships/hyperlink" Target="https://youtu.be/zWRCV_td3I8" TargetMode="External"/><Relationship Id="rId137" Type="http://schemas.openxmlformats.org/officeDocument/2006/relationships/hyperlink" Target="https://youtu.be/gYbmiluG5Ho" TargetMode="External"/><Relationship Id="rId132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a5_JKN7j7Ug" TargetMode="External"/><Relationship Id="rId130" Type="http://schemas.openxmlformats.org/officeDocument/2006/relationships/hyperlink" Target="https://youtu.be/pOX1m37rOWo" TargetMode="External"/><Relationship Id="rId136" Type="http://schemas.openxmlformats.org/officeDocument/2006/relationships/hyperlink" Target="https://youtu.be/tu2Q82-HMg0" TargetMode="External"/><Relationship Id="rId135" Type="http://schemas.openxmlformats.org/officeDocument/2006/relationships/hyperlink" Target="https://youtu.be/B33bKk_r5PU" TargetMode="External"/><Relationship Id="rId134" Type="http://schemas.openxmlformats.org/officeDocument/2006/relationships/hyperlink" Target="https://youtu.be/B21LHpkamJM" TargetMode="External"/><Relationship Id="rId133" Type="http://schemas.openxmlformats.org/officeDocument/2006/relationships/hyperlink" Target="https://youtu.be/TtXlapucVxM" TargetMode="External"/><Relationship Id="rId62" Type="http://schemas.openxmlformats.org/officeDocument/2006/relationships/hyperlink" Target="https://youtu.be/HOWPPDueZY8" TargetMode="External"/><Relationship Id="rId61" Type="http://schemas.openxmlformats.org/officeDocument/2006/relationships/hyperlink" Target="https://youtu.be/SmRa30Jci54" TargetMode="External"/><Relationship Id="rId64" Type="http://schemas.openxmlformats.org/officeDocument/2006/relationships/hyperlink" Target="https://youtu.be/UNo4yBbidG4" TargetMode="External"/><Relationship Id="rId63" Type="http://schemas.openxmlformats.org/officeDocument/2006/relationships/hyperlink" Target="https://youtu.be/ghHW6sETs-I" TargetMode="External"/><Relationship Id="rId66" Type="http://schemas.openxmlformats.org/officeDocument/2006/relationships/hyperlink" Target="https://youtu.be/2PC8eYTte5w" TargetMode="External"/><Relationship Id="rId172" Type="http://schemas.openxmlformats.org/officeDocument/2006/relationships/hyperlink" Target="https://youtu.be/fbFISuP7Ezk" TargetMode="External"/><Relationship Id="rId65" Type="http://schemas.openxmlformats.org/officeDocument/2006/relationships/hyperlink" Target="https://youtu.be/UNo4yBbidG4" TargetMode="External"/><Relationship Id="rId171" Type="http://schemas.openxmlformats.org/officeDocument/2006/relationships/hyperlink" Target="https://youtu.be/BvX7g1yr1pY" TargetMode="External"/><Relationship Id="rId68" Type="http://schemas.openxmlformats.org/officeDocument/2006/relationships/hyperlink" Target="https://youtu.be/gQ179IUjMsQ" TargetMode="External"/><Relationship Id="rId170" Type="http://schemas.openxmlformats.org/officeDocument/2006/relationships/hyperlink" Target="https://youtu.be/gYbmiluG5Ho" TargetMode="External"/><Relationship Id="rId67" Type="http://schemas.openxmlformats.org/officeDocument/2006/relationships/hyperlink" Target="https://youtu.be/2PC8eYTte5w" TargetMode="External"/><Relationship Id="rId60" Type="http://schemas.openxmlformats.org/officeDocument/2006/relationships/hyperlink" Target="https://youtu.be/lFyDmuDjRts" TargetMode="External"/><Relationship Id="rId165" Type="http://schemas.openxmlformats.org/officeDocument/2006/relationships/hyperlink" Target="https://youtu.be/aNzU6AYZiEs" TargetMode="External"/><Relationship Id="rId69" Type="http://schemas.openxmlformats.org/officeDocument/2006/relationships/hyperlink" Target="https://youtu.be/uMjeHo2_EwM" TargetMode="External"/><Relationship Id="rId164" Type="http://schemas.openxmlformats.org/officeDocument/2006/relationships/hyperlink" Target="https://youtu.be/a5_JKN7j7Ug" TargetMode="External"/><Relationship Id="rId163" Type="http://schemas.openxmlformats.org/officeDocument/2006/relationships/hyperlink" Target="https://youtu.be/ZYM1mNayaeI" TargetMode="External"/><Relationship Id="rId162" Type="http://schemas.openxmlformats.org/officeDocument/2006/relationships/hyperlink" Target="https://youtu.be/pOX1m37rOWo" TargetMode="External"/><Relationship Id="rId169" Type="http://schemas.openxmlformats.org/officeDocument/2006/relationships/hyperlink" Target="https://youtu.be/tu2Q82-HMg0" TargetMode="External"/><Relationship Id="rId168" Type="http://schemas.openxmlformats.org/officeDocument/2006/relationships/hyperlink" Target="https://youtu.be/B33bKk_r5PU" TargetMode="External"/><Relationship Id="rId167" Type="http://schemas.openxmlformats.org/officeDocument/2006/relationships/hyperlink" Target="https://youtu.be/B21LHpkamJM" TargetMode="External"/><Relationship Id="rId166" Type="http://schemas.openxmlformats.org/officeDocument/2006/relationships/hyperlink" Target="https://youtu.be/TtXlapucVxM" TargetMode="External"/><Relationship Id="rId51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B21LHpkamJM" TargetMode="External"/><Relationship Id="rId53" Type="http://schemas.openxmlformats.org/officeDocument/2006/relationships/hyperlink" Target="https://youtu.be/tRT-cLlXJZ0" TargetMode="External"/><Relationship Id="rId52" Type="http://schemas.openxmlformats.org/officeDocument/2006/relationships/hyperlink" Target="https://youtu.be/ROIrNQJBKZ0" TargetMode="External"/><Relationship Id="rId55" Type="http://schemas.openxmlformats.org/officeDocument/2006/relationships/hyperlink" Target="https://youtu.be/4Idz7uwm3OU" TargetMode="External"/><Relationship Id="rId161" Type="http://schemas.openxmlformats.org/officeDocument/2006/relationships/hyperlink" Target="https://youtu.be/UPGRju60F60" TargetMode="External"/><Relationship Id="rId54" Type="http://schemas.openxmlformats.org/officeDocument/2006/relationships/hyperlink" Target="https://youtu.be/Wdv_3ojsPhU" TargetMode="External"/><Relationship Id="rId160" Type="http://schemas.openxmlformats.org/officeDocument/2006/relationships/hyperlink" Target="https://youtu.be/B48xWtzMHxk" TargetMode="External"/><Relationship Id="rId57" Type="http://schemas.openxmlformats.org/officeDocument/2006/relationships/hyperlink" Target="https://youtu.be/o1yPuXatVRs" TargetMode="External"/><Relationship Id="rId56" Type="http://schemas.openxmlformats.org/officeDocument/2006/relationships/hyperlink" Target="https://youtu.be/J44yAQ_LXXU" TargetMode="External"/><Relationship Id="rId159" Type="http://schemas.openxmlformats.org/officeDocument/2006/relationships/hyperlink" Target="https://youtu.be/6L7xI3jO_GU" TargetMode="External"/><Relationship Id="rId59" Type="http://schemas.openxmlformats.org/officeDocument/2006/relationships/hyperlink" Target="https://youtu.be/NF4nbNsqreQ" TargetMode="External"/><Relationship Id="rId154" Type="http://schemas.openxmlformats.org/officeDocument/2006/relationships/hyperlink" Target="https://youtu.be/U3SkMY6jw5M" TargetMode="External"/><Relationship Id="rId58" Type="http://schemas.openxmlformats.org/officeDocument/2006/relationships/hyperlink" Target="https://youtu.be/y47HOtqxZkg" TargetMode="External"/><Relationship Id="rId153" Type="http://schemas.openxmlformats.org/officeDocument/2006/relationships/hyperlink" Target="https://youtu.be/_GBEHrc_V5U" TargetMode="External"/><Relationship Id="rId152" Type="http://schemas.openxmlformats.org/officeDocument/2006/relationships/hyperlink" Target="https://youtu.be/hJLXuvZd05w" TargetMode="External"/><Relationship Id="rId151" Type="http://schemas.openxmlformats.org/officeDocument/2006/relationships/hyperlink" Target="https://youtu.be/t2Kk-TOhq14" TargetMode="External"/><Relationship Id="rId158" Type="http://schemas.openxmlformats.org/officeDocument/2006/relationships/hyperlink" Target="https://youtu.be/He-GN_4MAY4" TargetMode="External"/><Relationship Id="rId157" Type="http://schemas.openxmlformats.org/officeDocument/2006/relationships/hyperlink" Target="https://youtu.be/ipoTKasbDyQ" TargetMode="External"/><Relationship Id="rId156" Type="http://schemas.openxmlformats.org/officeDocument/2006/relationships/hyperlink" Target="https://youtu.be/daSL236nYZs" TargetMode="External"/><Relationship Id="rId155" Type="http://schemas.openxmlformats.org/officeDocument/2006/relationships/hyperlink" Target="https://youtu.be/60Ai9_c60xg" TargetMode="External"/><Relationship Id="rId107" Type="http://schemas.openxmlformats.org/officeDocument/2006/relationships/hyperlink" Target="https://youtu.be/20_pP7oaH34" TargetMode="External"/><Relationship Id="rId228" Type="http://schemas.openxmlformats.org/officeDocument/2006/relationships/table" Target="../tables/table72.xml"/><Relationship Id="rId106" Type="http://schemas.openxmlformats.org/officeDocument/2006/relationships/hyperlink" Target="https://youtu.be/ILToidt_G0U" TargetMode="External"/><Relationship Id="rId227" Type="http://schemas.openxmlformats.org/officeDocument/2006/relationships/table" Target="../tables/table71.xml"/><Relationship Id="rId105" Type="http://schemas.openxmlformats.org/officeDocument/2006/relationships/hyperlink" Target="https://youtu.be/Dl-by6_vATQ" TargetMode="External"/><Relationship Id="rId226" Type="http://schemas.openxmlformats.org/officeDocument/2006/relationships/table" Target="../tables/table70.xml"/><Relationship Id="rId104" Type="http://schemas.openxmlformats.org/officeDocument/2006/relationships/hyperlink" Target="https://youtu.be/ZYM1mNayaeI" TargetMode="External"/><Relationship Id="rId225" Type="http://schemas.openxmlformats.org/officeDocument/2006/relationships/table" Target="../tables/table69.xml"/><Relationship Id="rId109" Type="http://schemas.openxmlformats.org/officeDocument/2006/relationships/hyperlink" Target="https://youtu.be/cg4tsxQ1BP4" TargetMode="External"/><Relationship Id="rId108" Type="http://schemas.openxmlformats.org/officeDocument/2006/relationships/hyperlink" Target="https://youtu.be/3s_QUA4HcxI" TargetMode="External"/><Relationship Id="rId220" Type="http://schemas.openxmlformats.org/officeDocument/2006/relationships/table" Target="../tables/table64.xml"/><Relationship Id="rId103" Type="http://schemas.openxmlformats.org/officeDocument/2006/relationships/hyperlink" Target="https://youtu.be/UPGRju60F60" TargetMode="External"/><Relationship Id="rId224" Type="http://schemas.openxmlformats.org/officeDocument/2006/relationships/table" Target="../tables/table68.xml"/><Relationship Id="rId102" Type="http://schemas.openxmlformats.org/officeDocument/2006/relationships/hyperlink" Target="https://youtu.be/6L7xI3jO_GU" TargetMode="External"/><Relationship Id="rId223" Type="http://schemas.openxmlformats.org/officeDocument/2006/relationships/table" Target="../tables/table67.xml"/><Relationship Id="rId101" Type="http://schemas.openxmlformats.org/officeDocument/2006/relationships/hyperlink" Target="https://youtu.be/ipoTKasbDyQ" TargetMode="External"/><Relationship Id="rId222" Type="http://schemas.openxmlformats.org/officeDocument/2006/relationships/table" Target="../tables/table66.xml"/><Relationship Id="rId100" Type="http://schemas.openxmlformats.org/officeDocument/2006/relationships/hyperlink" Target="https://youtu.be/60Ai9_c60xg" TargetMode="External"/><Relationship Id="rId221" Type="http://schemas.openxmlformats.org/officeDocument/2006/relationships/table" Target="../tables/table65.xml"/><Relationship Id="rId217" Type="http://schemas.openxmlformats.org/officeDocument/2006/relationships/table" Target="../tables/table61.xml"/><Relationship Id="rId216" Type="http://schemas.openxmlformats.org/officeDocument/2006/relationships/table" Target="../tables/table60.xml"/><Relationship Id="rId215" Type="http://schemas.openxmlformats.org/officeDocument/2006/relationships/table" Target="../tables/table59.xml"/><Relationship Id="rId214" Type="http://schemas.openxmlformats.org/officeDocument/2006/relationships/table" Target="../tables/table58.xml"/><Relationship Id="rId219" Type="http://schemas.openxmlformats.org/officeDocument/2006/relationships/table" Target="../tables/table63.xml"/><Relationship Id="rId218" Type="http://schemas.openxmlformats.org/officeDocument/2006/relationships/table" Target="../tables/table62.xml"/><Relationship Id="rId213" Type="http://schemas.openxmlformats.org/officeDocument/2006/relationships/table" Target="../tables/table57.xml"/><Relationship Id="rId212" Type="http://schemas.openxmlformats.org/officeDocument/2006/relationships/table" Target="../tables/table56.xml"/><Relationship Id="rId211" Type="http://schemas.openxmlformats.org/officeDocument/2006/relationships/table" Target="../tables/table55.xml"/><Relationship Id="rId210" Type="http://schemas.openxmlformats.org/officeDocument/2006/relationships/table" Target="../tables/table54.xml"/><Relationship Id="rId129" Type="http://schemas.openxmlformats.org/officeDocument/2006/relationships/hyperlink" Target="https://youtu.be/B48xWtzMHxk" TargetMode="External"/><Relationship Id="rId128" Type="http://schemas.openxmlformats.org/officeDocument/2006/relationships/hyperlink" Target="https://youtu.be/He-GN_4MAY4" TargetMode="External"/><Relationship Id="rId127" Type="http://schemas.openxmlformats.org/officeDocument/2006/relationships/hyperlink" Target="https://youtu.be/daSL236nYZs" TargetMode="External"/><Relationship Id="rId126" Type="http://schemas.openxmlformats.org/officeDocument/2006/relationships/hyperlink" Target="https://youtu.be/U3SkMY6jw5M" TargetMode="External"/><Relationship Id="rId121" Type="http://schemas.openxmlformats.org/officeDocument/2006/relationships/hyperlink" Target="https://youtu.be/RGFdTZznnRs" TargetMode="External"/><Relationship Id="rId120" Type="http://schemas.openxmlformats.org/officeDocument/2006/relationships/hyperlink" Target="https://youtu.be/dF9Pm_-2zmg" TargetMode="External"/><Relationship Id="rId125" Type="http://schemas.openxmlformats.org/officeDocument/2006/relationships/hyperlink" Target="https://youtu.be/hJLXuvZd05w" TargetMode="External"/><Relationship Id="rId124" Type="http://schemas.openxmlformats.org/officeDocument/2006/relationships/hyperlink" Target="https://youtu.be/Ax_6UXGQo7o" TargetMode="External"/><Relationship Id="rId123" Type="http://schemas.openxmlformats.org/officeDocument/2006/relationships/hyperlink" Target="https://youtu.be/W6kJbZeFssU" TargetMode="External"/><Relationship Id="rId122" Type="http://schemas.openxmlformats.org/officeDocument/2006/relationships/hyperlink" Target="https://youtu.be/YIqmLutlM1g" TargetMode="External"/><Relationship Id="rId95" Type="http://schemas.openxmlformats.org/officeDocument/2006/relationships/hyperlink" Target="https://youtu.be/m4KB9-Uo4Kc" TargetMode="External"/><Relationship Id="rId94" Type="http://schemas.openxmlformats.org/officeDocument/2006/relationships/hyperlink" Target="https://youtu.be/OMUGU1Vh8Ao" TargetMode="External"/><Relationship Id="rId97" Type="http://schemas.openxmlformats.org/officeDocument/2006/relationships/hyperlink" Target="https://youtu.be/SMln-yOUKSA" TargetMode="External"/><Relationship Id="rId96" Type="http://schemas.openxmlformats.org/officeDocument/2006/relationships/hyperlink" Target="https://youtu.be/BHxrogNaKoo" TargetMode="External"/><Relationship Id="rId99" Type="http://schemas.openxmlformats.org/officeDocument/2006/relationships/hyperlink" Target="https://youtu.be/_GBEHrc_V5U" TargetMode="External"/><Relationship Id="rId98" Type="http://schemas.openxmlformats.org/officeDocument/2006/relationships/hyperlink" Target="https://youtu.be/t2Kk-TOhq14" TargetMode="External"/><Relationship Id="rId91" Type="http://schemas.openxmlformats.org/officeDocument/2006/relationships/hyperlink" Target="https://youtu.be/zbYgjREbdb0" TargetMode="External"/><Relationship Id="rId90" Type="http://schemas.openxmlformats.org/officeDocument/2006/relationships/hyperlink" Target="https://youtu.be/f-_q_3tN6Yo" TargetMode="External"/><Relationship Id="rId93" Type="http://schemas.openxmlformats.org/officeDocument/2006/relationships/hyperlink" Target="https://youtu.be/hzHJugCcT6g" TargetMode="External"/><Relationship Id="rId92" Type="http://schemas.openxmlformats.org/officeDocument/2006/relationships/hyperlink" Target="https://youtu.be/Z3AC4mmiKhw" TargetMode="External"/><Relationship Id="rId118" Type="http://schemas.openxmlformats.org/officeDocument/2006/relationships/hyperlink" Target="https://youtu.be/eaI0E6ZcwM4" TargetMode="External"/><Relationship Id="rId117" Type="http://schemas.openxmlformats.org/officeDocument/2006/relationships/hyperlink" Target="https://youtu.be/2JIPv1E5a0I" TargetMode="External"/><Relationship Id="rId116" Type="http://schemas.openxmlformats.org/officeDocument/2006/relationships/hyperlink" Target="https://youtu.be/LYZDsNv8kJ8" TargetMode="External"/><Relationship Id="rId115" Type="http://schemas.openxmlformats.org/officeDocument/2006/relationships/hyperlink" Target="https://youtu.be/efDlxayx234" TargetMode="External"/><Relationship Id="rId119" Type="http://schemas.openxmlformats.org/officeDocument/2006/relationships/hyperlink" Target="https://youtu.be/n9RZ6FEthGU" TargetMode="External"/><Relationship Id="rId110" Type="http://schemas.openxmlformats.org/officeDocument/2006/relationships/hyperlink" Target="https://youtu.be/TM_PeJIdQwE" TargetMode="External"/><Relationship Id="rId114" Type="http://schemas.openxmlformats.org/officeDocument/2006/relationships/hyperlink" Target="https://youtu.be/MDuOnEyof1w" TargetMode="External"/><Relationship Id="rId113" Type="http://schemas.openxmlformats.org/officeDocument/2006/relationships/hyperlink" Target="https://youtu.be/zWRCV_td3I8" TargetMode="External"/><Relationship Id="rId112" Type="http://schemas.openxmlformats.org/officeDocument/2006/relationships/hyperlink" Target="https://youtu.be/zWRCV_td3I8" TargetMode="External"/><Relationship Id="rId111" Type="http://schemas.openxmlformats.org/officeDocument/2006/relationships/hyperlink" Target="https://youtu.be/PFtO-p5VLO0" TargetMode="External"/><Relationship Id="rId206" Type="http://schemas.openxmlformats.org/officeDocument/2006/relationships/table" Target="../tables/table50.xml"/><Relationship Id="rId205" Type="http://schemas.openxmlformats.org/officeDocument/2006/relationships/table" Target="../tables/table49.xml"/><Relationship Id="rId209" Type="http://schemas.openxmlformats.org/officeDocument/2006/relationships/table" Target="../tables/table53.xml"/><Relationship Id="rId208" Type="http://schemas.openxmlformats.org/officeDocument/2006/relationships/table" Target="../tables/table52.xml"/><Relationship Id="rId207" Type="http://schemas.openxmlformats.org/officeDocument/2006/relationships/table" Target="../tables/table51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B48xWtzMHxk" TargetMode="External"/><Relationship Id="rId42" Type="http://schemas.openxmlformats.org/officeDocument/2006/relationships/hyperlink" Target="https://youtu.be/TtXlapucVxM" TargetMode="External"/><Relationship Id="rId41" Type="http://schemas.openxmlformats.org/officeDocument/2006/relationships/hyperlink" Target="https://youtu.be/a5_JKN7j7Ug" TargetMode="External"/><Relationship Id="rId44" Type="http://schemas.openxmlformats.org/officeDocument/2006/relationships/hyperlink" Target="https://youtu.be/tu2Q82-HMg0" TargetMode="External"/><Relationship Id="rId43" Type="http://schemas.openxmlformats.org/officeDocument/2006/relationships/hyperlink" Target="https://youtu.be/B33bKk_r5PU" TargetMode="External"/><Relationship Id="rId46" Type="http://schemas.openxmlformats.org/officeDocument/2006/relationships/hyperlink" Target="https://youtu.be/U3SkMY6jw5M" TargetMode="External"/><Relationship Id="rId45" Type="http://schemas.openxmlformats.org/officeDocument/2006/relationships/hyperlink" Target="https://youtu.be/gYbmiluG5Ho" TargetMode="External"/><Relationship Id="rId48" Type="http://schemas.openxmlformats.org/officeDocument/2006/relationships/hyperlink" Target="https://youtu.be/pOX1m37rOWo" TargetMode="External"/><Relationship Id="rId47" Type="http://schemas.openxmlformats.org/officeDocument/2006/relationships/hyperlink" Target="https://youtu.be/He-GN_4MAY4" TargetMode="External"/><Relationship Id="rId49" Type="http://schemas.openxmlformats.org/officeDocument/2006/relationships/hyperlink" Target="https://youtu.be/aNzU6AYZiEs" TargetMode="External"/><Relationship Id="rId31" Type="http://schemas.openxmlformats.org/officeDocument/2006/relationships/hyperlink" Target="https://youtu.be/FoZM6vuuKBc" TargetMode="External"/><Relationship Id="rId30" Type="http://schemas.openxmlformats.org/officeDocument/2006/relationships/hyperlink" Target="https://youtu.be/KkpCTyjGlZo" TargetMode="External"/><Relationship Id="rId33" Type="http://schemas.openxmlformats.org/officeDocument/2006/relationships/hyperlink" Target="https://youtu.be/7P2LTF73EOM" TargetMode="External"/><Relationship Id="rId32" Type="http://schemas.openxmlformats.org/officeDocument/2006/relationships/hyperlink" Target="https://youtu.be/pg3hz43P09w" TargetMode="External"/><Relationship Id="rId35" Type="http://schemas.openxmlformats.org/officeDocument/2006/relationships/hyperlink" Target="https://youtu.be/6DiJh6_jeoo" TargetMode="External"/><Relationship Id="rId34" Type="http://schemas.openxmlformats.org/officeDocument/2006/relationships/hyperlink" Target="https://youtu.be/hR8aOS5LZjU" TargetMode="External"/><Relationship Id="rId180" Type="http://schemas.openxmlformats.org/officeDocument/2006/relationships/drawing" Target="../drawings/drawing4.xml"/><Relationship Id="rId37" Type="http://schemas.openxmlformats.org/officeDocument/2006/relationships/hyperlink" Target="https://youtu.be/S3NIBLmlKaU" TargetMode="External"/><Relationship Id="rId176" Type="http://schemas.openxmlformats.org/officeDocument/2006/relationships/hyperlink" Target="https://youtu.be/FoZM6vuuKBc" TargetMode="External"/><Relationship Id="rId36" Type="http://schemas.openxmlformats.org/officeDocument/2006/relationships/hyperlink" Target="https://youtu.be/z3yCDRGrQTM" TargetMode="External"/><Relationship Id="rId175" Type="http://schemas.openxmlformats.org/officeDocument/2006/relationships/hyperlink" Target="https://youtu.be/Ana4dJbCvxE" TargetMode="External"/><Relationship Id="rId39" Type="http://schemas.openxmlformats.org/officeDocument/2006/relationships/hyperlink" Target="https://youtu.be/daSL236nYZs" TargetMode="External"/><Relationship Id="rId174" Type="http://schemas.openxmlformats.org/officeDocument/2006/relationships/hyperlink" Target="https://youtu.be/KkpCTyjGlZo" TargetMode="External"/><Relationship Id="rId38" Type="http://schemas.openxmlformats.org/officeDocument/2006/relationships/hyperlink" Target="https://youtu.be/hJLXuvZd05w" TargetMode="External"/><Relationship Id="rId173" Type="http://schemas.openxmlformats.org/officeDocument/2006/relationships/hyperlink" Target="https://youtu.be/d90AskSQcDc" TargetMode="External"/><Relationship Id="rId179" Type="http://schemas.openxmlformats.org/officeDocument/2006/relationships/hyperlink" Target="https://youtu.be/7P2LTF73EOM" TargetMode="External"/><Relationship Id="rId178" Type="http://schemas.openxmlformats.org/officeDocument/2006/relationships/hyperlink" Target="https://youtu.be/pg3hz43P09w" TargetMode="External"/><Relationship Id="rId177" Type="http://schemas.openxmlformats.org/officeDocument/2006/relationships/hyperlink" Target="https://youtu.be/c32OxRaEhxM" TargetMode="External"/><Relationship Id="rId20" Type="http://schemas.openxmlformats.org/officeDocument/2006/relationships/hyperlink" Target="https://youtu.be/xsOm9xn83-8" TargetMode="External"/><Relationship Id="rId22" Type="http://schemas.openxmlformats.org/officeDocument/2006/relationships/hyperlink" Target="https://youtu.be/y_GK6fn7raU" TargetMode="External"/><Relationship Id="rId21" Type="http://schemas.openxmlformats.org/officeDocument/2006/relationships/hyperlink" Target="https://youtu.be/y_GK6fn7raU" TargetMode="External"/><Relationship Id="rId24" Type="http://schemas.openxmlformats.org/officeDocument/2006/relationships/hyperlink" Target="https://youtu.be/sR_EdrSruyQ" TargetMode="External"/><Relationship Id="rId23" Type="http://schemas.openxmlformats.org/officeDocument/2006/relationships/hyperlink" Target="https://youtu.be/S97e09rLmEU" TargetMode="External"/><Relationship Id="rId26" Type="http://schemas.openxmlformats.org/officeDocument/2006/relationships/hyperlink" Target="https://youtu.be/d90AskSQcDc" TargetMode="External"/><Relationship Id="rId25" Type="http://schemas.openxmlformats.org/officeDocument/2006/relationships/hyperlink" Target="https://youtu.be/BvX7g1yr1pY" TargetMode="External"/><Relationship Id="rId28" Type="http://schemas.openxmlformats.org/officeDocument/2006/relationships/hyperlink" Target="https://youtu.be/c32OxRaEhxM" TargetMode="External"/><Relationship Id="rId27" Type="http://schemas.openxmlformats.org/officeDocument/2006/relationships/hyperlink" Target="https://youtu.be/Ana4dJbCvxE" TargetMode="External"/><Relationship Id="rId29" Type="http://schemas.openxmlformats.org/officeDocument/2006/relationships/hyperlink" Target="https://youtu.be/fbFISuP7Ezk" TargetMode="External"/><Relationship Id="rId11" Type="http://schemas.openxmlformats.org/officeDocument/2006/relationships/hyperlink" Target="https://youtu.be/oRRs1bGzimM" TargetMode="External"/><Relationship Id="rId10" Type="http://schemas.openxmlformats.org/officeDocument/2006/relationships/hyperlink" Target="https://youtu.be/mucRuC4sEjQ" TargetMode="External"/><Relationship Id="rId13" Type="http://schemas.openxmlformats.org/officeDocument/2006/relationships/hyperlink" Target="https://youtu.be/tYpquedo9e0" TargetMode="External"/><Relationship Id="rId12" Type="http://schemas.openxmlformats.org/officeDocument/2006/relationships/hyperlink" Target="https://youtu.be/IkrC1u5e-RQ" TargetMode="External"/><Relationship Id="rId15" Type="http://schemas.openxmlformats.org/officeDocument/2006/relationships/hyperlink" Target="https://youtu.be/GztM7atVgd8" TargetMode="External"/><Relationship Id="rId14" Type="http://schemas.openxmlformats.org/officeDocument/2006/relationships/hyperlink" Target="https://youtu.be/MCjBeB844rU" TargetMode="External"/><Relationship Id="rId17" Type="http://schemas.openxmlformats.org/officeDocument/2006/relationships/hyperlink" Target="https://youtu.be/nW7w5vG6IIc" TargetMode="External"/><Relationship Id="rId16" Type="http://schemas.openxmlformats.org/officeDocument/2006/relationships/hyperlink" Target="https://youtu.be/yYB76DOBPsM" TargetMode="External"/><Relationship Id="rId19" Type="http://schemas.openxmlformats.org/officeDocument/2006/relationships/hyperlink" Target="https://youtu.be/DcRJ3bLJuVw" TargetMode="External"/><Relationship Id="rId18" Type="http://schemas.openxmlformats.org/officeDocument/2006/relationships/hyperlink" Target="https://youtu.be/2jsTYbOkx1U" TargetMode="External"/><Relationship Id="rId84" Type="http://schemas.openxmlformats.org/officeDocument/2006/relationships/hyperlink" Target="https://youtu.be/LRgZFHceZGo" TargetMode="External"/><Relationship Id="rId83" Type="http://schemas.openxmlformats.org/officeDocument/2006/relationships/hyperlink" Target="https://youtu.be/vNgwqFsVstY" TargetMode="External"/><Relationship Id="rId86" Type="http://schemas.openxmlformats.org/officeDocument/2006/relationships/hyperlink" Target="https://youtu.be/WWS1rPFPyiQ" TargetMode="External"/><Relationship Id="rId85" Type="http://schemas.openxmlformats.org/officeDocument/2006/relationships/hyperlink" Target="https://youtu.be/wjw-4R5VR20" TargetMode="External"/><Relationship Id="rId88" Type="http://schemas.openxmlformats.org/officeDocument/2006/relationships/hyperlink" Target="https://youtu.be/xp1IeyTOB4U" TargetMode="External"/><Relationship Id="rId150" Type="http://schemas.openxmlformats.org/officeDocument/2006/relationships/hyperlink" Target="https://youtu.be/Ax_6UXGQo7o" TargetMode="External"/><Relationship Id="rId87" Type="http://schemas.openxmlformats.org/officeDocument/2006/relationships/hyperlink" Target="https://youtu.be/7If7L0lAur8" TargetMode="External"/><Relationship Id="rId89" Type="http://schemas.openxmlformats.org/officeDocument/2006/relationships/hyperlink" Target="https://youtu.be/euEPxA3gsDo" TargetMode="External"/><Relationship Id="rId80" Type="http://schemas.openxmlformats.org/officeDocument/2006/relationships/hyperlink" Target="https://youtu.be/SOyO4LHjhX4" TargetMode="External"/><Relationship Id="rId82" Type="http://schemas.openxmlformats.org/officeDocument/2006/relationships/hyperlink" Target="https://youtu.be/uFEPuNtHoOU" TargetMode="External"/><Relationship Id="rId81" Type="http://schemas.openxmlformats.org/officeDocument/2006/relationships/hyperlink" Target="https://youtu.be/lNYA35p8XJQ" TargetMode="External"/><Relationship Id="rId1" Type="http://schemas.openxmlformats.org/officeDocument/2006/relationships/hyperlink" Target="https://youtu.be/GWeVF2aVk8g" TargetMode="External"/><Relationship Id="rId2" Type="http://schemas.openxmlformats.org/officeDocument/2006/relationships/hyperlink" Target="https://youtu.be/JYiWXFIikW4" TargetMode="External"/><Relationship Id="rId3" Type="http://schemas.openxmlformats.org/officeDocument/2006/relationships/hyperlink" Target="https://youtu.be/ENaZCLrz8_c" TargetMode="External"/><Relationship Id="rId149" Type="http://schemas.openxmlformats.org/officeDocument/2006/relationships/hyperlink" Target="https://youtu.be/eaI0E6ZcwM4" TargetMode="External"/><Relationship Id="rId4" Type="http://schemas.openxmlformats.org/officeDocument/2006/relationships/hyperlink" Target="https://youtu.be/vz97voWk3jU" TargetMode="External"/><Relationship Id="rId148" Type="http://schemas.openxmlformats.org/officeDocument/2006/relationships/hyperlink" Target="https://youtu.be/W6kJbZeFssU" TargetMode="External"/><Relationship Id="rId9" Type="http://schemas.openxmlformats.org/officeDocument/2006/relationships/hyperlink" Target="https://youtu.be/wrPN51LyOUE" TargetMode="External"/><Relationship Id="rId143" Type="http://schemas.openxmlformats.org/officeDocument/2006/relationships/hyperlink" Target="https://youtu.be/efDlxayx234" TargetMode="External"/><Relationship Id="rId142" Type="http://schemas.openxmlformats.org/officeDocument/2006/relationships/hyperlink" Target="https://youtu.be/dF9Pm_-2zmg" TargetMode="External"/><Relationship Id="rId141" Type="http://schemas.openxmlformats.org/officeDocument/2006/relationships/hyperlink" Target="https://youtu.be/MDuOnEyof1w" TargetMode="External"/><Relationship Id="rId140" Type="http://schemas.openxmlformats.org/officeDocument/2006/relationships/hyperlink" Target="https://youtu.be/n9RZ6FEthGU" TargetMode="External"/><Relationship Id="rId5" Type="http://schemas.openxmlformats.org/officeDocument/2006/relationships/hyperlink" Target="https://youtu.be/sPIBL43Ds48" TargetMode="External"/><Relationship Id="rId147" Type="http://schemas.openxmlformats.org/officeDocument/2006/relationships/hyperlink" Target="https://youtu.be/2JIPv1E5a0I" TargetMode="External"/><Relationship Id="rId6" Type="http://schemas.openxmlformats.org/officeDocument/2006/relationships/hyperlink" Target="https://youtu.be/sPIBL43Ds48" TargetMode="External"/><Relationship Id="rId146" Type="http://schemas.openxmlformats.org/officeDocument/2006/relationships/hyperlink" Target="https://youtu.be/YIqmLutlM1g" TargetMode="External"/><Relationship Id="rId7" Type="http://schemas.openxmlformats.org/officeDocument/2006/relationships/hyperlink" Target="https://youtu.be/dmwMfjPQIP8" TargetMode="External"/><Relationship Id="rId145" Type="http://schemas.openxmlformats.org/officeDocument/2006/relationships/hyperlink" Target="https://youtu.be/LYZDsNv8kJ8" TargetMode="External"/><Relationship Id="rId8" Type="http://schemas.openxmlformats.org/officeDocument/2006/relationships/hyperlink" Target="https://youtu.be/5p-vP_XyNaA" TargetMode="External"/><Relationship Id="rId144" Type="http://schemas.openxmlformats.org/officeDocument/2006/relationships/hyperlink" Target="https://youtu.be/RGFdTZznnRs" TargetMode="External"/><Relationship Id="rId73" Type="http://schemas.openxmlformats.org/officeDocument/2006/relationships/hyperlink" Target="https://youtu.be/xyoFXl-k644" TargetMode="External"/><Relationship Id="rId72" Type="http://schemas.openxmlformats.org/officeDocument/2006/relationships/hyperlink" Target="https://youtu.be/bxfHw1LvH24" TargetMode="External"/><Relationship Id="rId75" Type="http://schemas.openxmlformats.org/officeDocument/2006/relationships/hyperlink" Target="https://youtu.be/QzjjwxZOVdE" TargetMode="External"/><Relationship Id="rId74" Type="http://schemas.openxmlformats.org/officeDocument/2006/relationships/hyperlink" Target="https://youtu.be/QzjjwxZOVdE" TargetMode="External"/><Relationship Id="rId77" Type="http://schemas.openxmlformats.org/officeDocument/2006/relationships/hyperlink" Target="https://youtu.be/ppluAD4MHK8" TargetMode="External"/><Relationship Id="rId76" Type="http://schemas.openxmlformats.org/officeDocument/2006/relationships/hyperlink" Target="https://youtu.be/2-o_-HTPhv8" TargetMode="External"/><Relationship Id="rId79" Type="http://schemas.openxmlformats.org/officeDocument/2006/relationships/hyperlink" Target="https://youtu.be/mJSsWpuyiCM" TargetMode="External"/><Relationship Id="rId78" Type="http://schemas.openxmlformats.org/officeDocument/2006/relationships/hyperlink" Target="https://youtu.be/SYji94GabJg" TargetMode="External"/><Relationship Id="rId71" Type="http://schemas.openxmlformats.org/officeDocument/2006/relationships/hyperlink" Target="https://youtu.be/bxfHw1LvH24" TargetMode="External"/><Relationship Id="rId70" Type="http://schemas.openxmlformats.org/officeDocument/2006/relationships/hyperlink" Target="https://youtu.be/uMjeHo2_EwM" TargetMode="External"/><Relationship Id="rId139" Type="http://schemas.openxmlformats.org/officeDocument/2006/relationships/hyperlink" Target="https://youtu.be/zWRCV_td3I8" TargetMode="External"/><Relationship Id="rId138" Type="http://schemas.openxmlformats.org/officeDocument/2006/relationships/hyperlink" Target="https://youtu.be/zWRCV_td3I8" TargetMode="External"/><Relationship Id="rId137" Type="http://schemas.openxmlformats.org/officeDocument/2006/relationships/hyperlink" Target="https://youtu.be/gYbmiluG5Ho" TargetMode="External"/><Relationship Id="rId132" Type="http://schemas.openxmlformats.org/officeDocument/2006/relationships/hyperlink" Target="https://youtu.be/aNzU6AYZiEs" TargetMode="External"/><Relationship Id="rId131" Type="http://schemas.openxmlformats.org/officeDocument/2006/relationships/hyperlink" Target="https://youtu.be/a5_JKN7j7Ug" TargetMode="External"/><Relationship Id="rId130" Type="http://schemas.openxmlformats.org/officeDocument/2006/relationships/hyperlink" Target="https://youtu.be/pOX1m37rOWo" TargetMode="External"/><Relationship Id="rId136" Type="http://schemas.openxmlformats.org/officeDocument/2006/relationships/hyperlink" Target="https://youtu.be/tu2Q82-HMg0" TargetMode="External"/><Relationship Id="rId135" Type="http://schemas.openxmlformats.org/officeDocument/2006/relationships/hyperlink" Target="https://youtu.be/B33bKk_r5PU" TargetMode="External"/><Relationship Id="rId134" Type="http://schemas.openxmlformats.org/officeDocument/2006/relationships/hyperlink" Target="https://youtu.be/B21LHpkamJM" TargetMode="External"/><Relationship Id="rId133" Type="http://schemas.openxmlformats.org/officeDocument/2006/relationships/hyperlink" Target="https://youtu.be/TtXlapucVxM" TargetMode="External"/><Relationship Id="rId62" Type="http://schemas.openxmlformats.org/officeDocument/2006/relationships/hyperlink" Target="https://youtu.be/HOWPPDueZY8" TargetMode="External"/><Relationship Id="rId61" Type="http://schemas.openxmlformats.org/officeDocument/2006/relationships/hyperlink" Target="https://youtu.be/SmRa30Jci54" TargetMode="External"/><Relationship Id="rId64" Type="http://schemas.openxmlformats.org/officeDocument/2006/relationships/hyperlink" Target="https://youtu.be/UNo4yBbidG4" TargetMode="External"/><Relationship Id="rId63" Type="http://schemas.openxmlformats.org/officeDocument/2006/relationships/hyperlink" Target="https://youtu.be/ghHW6sETs-I" TargetMode="External"/><Relationship Id="rId66" Type="http://schemas.openxmlformats.org/officeDocument/2006/relationships/hyperlink" Target="https://youtu.be/2PC8eYTte5w" TargetMode="External"/><Relationship Id="rId172" Type="http://schemas.openxmlformats.org/officeDocument/2006/relationships/hyperlink" Target="https://youtu.be/fbFISuP7Ezk" TargetMode="External"/><Relationship Id="rId65" Type="http://schemas.openxmlformats.org/officeDocument/2006/relationships/hyperlink" Target="https://youtu.be/UNo4yBbidG4" TargetMode="External"/><Relationship Id="rId171" Type="http://schemas.openxmlformats.org/officeDocument/2006/relationships/hyperlink" Target="https://youtu.be/BvX7g1yr1pY" TargetMode="External"/><Relationship Id="rId68" Type="http://schemas.openxmlformats.org/officeDocument/2006/relationships/hyperlink" Target="https://youtu.be/gQ179IUjMsQ" TargetMode="External"/><Relationship Id="rId170" Type="http://schemas.openxmlformats.org/officeDocument/2006/relationships/hyperlink" Target="https://youtu.be/gYbmiluG5Ho" TargetMode="External"/><Relationship Id="rId67" Type="http://schemas.openxmlformats.org/officeDocument/2006/relationships/hyperlink" Target="https://youtu.be/2PC8eYTte5w" TargetMode="External"/><Relationship Id="rId60" Type="http://schemas.openxmlformats.org/officeDocument/2006/relationships/hyperlink" Target="https://youtu.be/lFyDmuDjRts" TargetMode="External"/><Relationship Id="rId165" Type="http://schemas.openxmlformats.org/officeDocument/2006/relationships/hyperlink" Target="https://youtu.be/aNzU6AYZiEs" TargetMode="External"/><Relationship Id="rId69" Type="http://schemas.openxmlformats.org/officeDocument/2006/relationships/hyperlink" Target="https://youtu.be/uMjeHo2_EwM" TargetMode="External"/><Relationship Id="rId164" Type="http://schemas.openxmlformats.org/officeDocument/2006/relationships/hyperlink" Target="https://youtu.be/a5_JKN7j7Ug" TargetMode="External"/><Relationship Id="rId163" Type="http://schemas.openxmlformats.org/officeDocument/2006/relationships/hyperlink" Target="https://youtu.be/ZYM1mNayaeI" TargetMode="External"/><Relationship Id="rId162" Type="http://schemas.openxmlformats.org/officeDocument/2006/relationships/hyperlink" Target="https://youtu.be/pOX1m37rOWo" TargetMode="External"/><Relationship Id="rId169" Type="http://schemas.openxmlformats.org/officeDocument/2006/relationships/hyperlink" Target="https://youtu.be/tu2Q82-HMg0" TargetMode="External"/><Relationship Id="rId168" Type="http://schemas.openxmlformats.org/officeDocument/2006/relationships/hyperlink" Target="https://youtu.be/B33bKk_r5PU" TargetMode="External"/><Relationship Id="rId167" Type="http://schemas.openxmlformats.org/officeDocument/2006/relationships/hyperlink" Target="https://youtu.be/B21LHpkamJM" TargetMode="External"/><Relationship Id="rId166" Type="http://schemas.openxmlformats.org/officeDocument/2006/relationships/hyperlink" Target="https://youtu.be/TtXlapucVxM" TargetMode="External"/><Relationship Id="rId51" Type="http://schemas.openxmlformats.org/officeDocument/2006/relationships/hyperlink" Target="https://youtu.be/o2qSVwxiFk4" TargetMode="External"/><Relationship Id="rId50" Type="http://schemas.openxmlformats.org/officeDocument/2006/relationships/hyperlink" Target="https://youtu.be/B21LHpkamJM" TargetMode="External"/><Relationship Id="rId53" Type="http://schemas.openxmlformats.org/officeDocument/2006/relationships/hyperlink" Target="https://youtu.be/tRT-cLlXJZ0" TargetMode="External"/><Relationship Id="rId52" Type="http://schemas.openxmlformats.org/officeDocument/2006/relationships/hyperlink" Target="https://youtu.be/ROIrNQJBKZ0" TargetMode="External"/><Relationship Id="rId55" Type="http://schemas.openxmlformats.org/officeDocument/2006/relationships/hyperlink" Target="https://youtu.be/4Idz7uwm3OU" TargetMode="External"/><Relationship Id="rId161" Type="http://schemas.openxmlformats.org/officeDocument/2006/relationships/hyperlink" Target="https://youtu.be/UPGRju60F60" TargetMode="External"/><Relationship Id="rId54" Type="http://schemas.openxmlformats.org/officeDocument/2006/relationships/hyperlink" Target="https://youtu.be/Wdv_3ojsPhU" TargetMode="External"/><Relationship Id="rId160" Type="http://schemas.openxmlformats.org/officeDocument/2006/relationships/hyperlink" Target="https://youtu.be/B48xWtzMHxk" TargetMode="External"/><Relationship Id="rId57" Type="http://schemas.openxmlformats.org/officeDocument/2006/relationships/hyperlink" Target="https://youtu.be/o1yPuXatVRs" TargetMode="External"/><Relationship Id="rId56" Type="http://schemas.openxmlformats.org/officeDocument/2006/relationships/hyperlink" Target="https://youtu.be/J44yAQ_LXXU" TargetMode="External"/><Relationship Id="rId159" Type="http://schemas.openxmlformats.org/officeDocument/2006/relationships/hyperlink" Target="https://youtu.be/6L7xI3jO_GU" TargetMode="External"/><Relationship Id="rId59" Type="http://schemas.openxmlformats.org/officeDocument/2006/relationships/hyperlink" Target="https://youtu.be/NF4nbNsqreQ" TargetMode="External"/><Relationship Id="rId154" Type="http://schemas.openxmlformats.org/officeDocument/2006/relationships/hyperlink" Target="https://youtu.be/U3SkMY6jw5M" TargetMode="External"/><Relationship Id="rId58" Type="http://schemas.openxmlformats.org/officeDocument/2006/relationships/hyperlink" Target="https://youtu.be/y47HOtqxZkg" TargetMode="External"/><Relationship Id="rId153" Type="http://schemas.openxmlformats.org/officeDocument/2006/relationships/hyperlink" Target="https://youtu.be/_GBEHrc_V5U" TargetMode="External"/><Relationship Id="rId152" Type="http://schemas.openxmlformats.org/officeDocument/2006/relationships/hyperlink" Target="https://youtu.be/hJLXuvZd05w" TargetMode="External"/><Relationship Id="rId151" Type="http://schemas.openxmlformats.org/officeDocument/2006/relationships/hyperlink" Target="https://youtu.be/t2Kk-TOhq14" TargetMode="External"/><Relationship Id="rId158" Type="http://schemas.openxmlformats.org/officeDocument/2006/relationships/hyperlink" Target="https://youtu.be/He-GN_4MAY4" TargetMode="External"/><Relationship Id="rId157" Type="http://schemas.openxmlformats.org/officeDocument/2006/relationships/hyperlink" Target="https://youtu.be/ipoTKasbDyQ" TargetMode="External"/><Relationship Id="rId156" Type="http://schemas.openxmlformats.org/officeDocument/2006/relationships/hyperlink" Target="https://youtu.be/daSL236nYZs" TargetMode="External"/><Relationship Id="rId155" Type="http://schemas.openxmlformats.org/officeDocument/2006/relationships/hyperlink" Target="https://youtu.be/60Ai9_c60xg" TargetMode="External"/><Relationship Id="rId107" Type="http://schemas.openxmlformats.org/officeDocument/2006/relationships/hyperlink" Target="https://youtu.be/20_pP7oaH34" TargetMode="External"/><Relationship Id="rId228" Type="http://schemas.openxmlformats.org/officeDocument/2006/relationships/table" Target="../tables/table96.xml"/><Relationship Id="rId106" Type="http://schemas.openxmlformats.org/officeDocument/2006/relationships/hyperlink" Target="https://youtu.be/ILToidt_G0U" TargetMode="External"/><Relationship Id="rId227" Type="http://schemas.openxmlformats.org/officeDocument/2006/relationships/table" Target="../tables/table95.xml"/><Relationship Id="rId105" Type="http://schemas.openxmlformats.org/officeDocument/2006/relationships/hyperlink" Target="https://youtu.be/Dl-by6_vATQ" TargetMode="External"/><Relationship Id="rId226" Type="http://schemas.openxmlformats.org/officeDocument/2006/relationships/table" Target="../tables/table94.xml"/><Relationship Id="rId104" Type="http://schemas.openxmlformats.org/officeDocument/2006/relationships/hyperlink" Target="https://youtu.be/ZYM1mNayaeI" TargetMode="External"/><Relationship Id="rId225" Type="http://schemas.openxmlformats.org/officeDocument/2006/relationships/table" Target="../tables/table93.xml"/><Relationship Id="rId109" Type="http://schemas.openxmlformats.org/officeDocument/2006/relationships/hyperlink" Target="https://youtu.be/cg4tsxQ1BP4" TargetMode="External"/><Relationship Id="rId108" Type="http://schemas.openxmlformats.org/officeDocument/2006/relationships/hyperlink" Target="https://youtu.be/3s_QUA4HcxI" TargetMode="External"/><Relationship Id="rId220" Type="http://schemas.openxmlformats.org/officeDocument/2006/relationships/table" Target="../tables/table88.xml"/><Relationship Id="rId103" Type="http://schemas.openxmlformats.org/officeDocument/2006/relationships/hyperlink" Target="https://youtu.be/UPGRju60F60" TargetMode="External"/><Relationship Id="rId224" Type="http://schemas.openxmlformats.org/officeDocument/2006/relationships/table" Target="../tables/table92.xml"/><Relationship Id="rId102" Type="http://schemas.openxmlformats.org/officeDocument/2006/relationships/hyperlink" Target="https://youtu.be/6L7xI3jO_GU" TargetMode="External"/><Relationship Id="rId223" Type="http://schemas.openxmlformats.org/officeDocument/2006/relationships/table" Target="../tables/table91.xml"/><Relationship Id="rId101" Type="http://schemas.openxmlformats.org/officeDocument/2006/relationships/hyperlink" Target="https://youtu.be/ipoTKasbDyQ" TargetMode="External"/><Relationship Id="rId222" Type="http://schemas.openxmlformats.org/officeDocument/2006/relationships/table" Target="../tables/table90.xml"/><Relationship Id="rId100" Type="http://schemas.openxmlformats.org/officeDocument/2006/relationships/hyperlink" Target="https://youtu.be/60Ai9_c60xg" TargetMode="External"/><Relationship Id="rId221" Type="http://schemas.openxmlformats.org/officeDocument/2006/relationships/table" Target="../tables/table89.xml"/><Relationship Id="rId217" Type="http://schemas.openxmlformats.org/officeDocument/2006/relationships/table" Target="../tables/table85.xml"/><Relationship Id="rId216" Type="http://schemas.openxmlformats.org/officeDocument/2006/relationships/table" Target="../tables/table84.xml"/><Relationship Id="rId215" Type="http://schemas.openxmlformats.org/officeDocument/2006/relationships/table" Target="../tables/table83.xml"/><Relationship Id="rId214" Type="http://schemas.openxmlformats.org/officeDocument/2006/relationships/table" Target="../tables/table82.xml"/><Relationship Id="rId219" Type="http://schemas.openxmlformats.org/officeDocument/2006/relationships/table" Target="../tables/table87.xml"/><Relationship Id="rId218" Type="http://schemas.openxmlformats.org/officeDocument/2006/relationships/table" Target="../tables/table86.xml"/><Relationship Id="rId213" Type="http://schemas.openxmlformats.org/officeDocument/2006/relationships/table" Target="../tables/table81.xml"/><Relationship Id="rId212" Type="http://schemas.openxmlformats.org/officeDocument/2006/relationships/table" Target="../tables/table80.xml"/><Relationship Id="rId211" Type="http://schemas.openxmlformats.org/officeDocument/2006/relationships/table" Target="../tables/table79.xml"/><Relationship Id="rId210" Type="http://schemas.openxmlformats.org/officeDocument/2006/relationships/table" Target="../tables/table78.xml"/><Relationship Id="rId129" Type="http://schemas.openxmlformats.org/officeDocument/2006/relationships/hyperlink" Target="https://youtu.be/B48xWtzMHxk" TargetMode="External"/><Relationship Id="rId128" Type="http://schemas.openxmlformats.org/officeDocument/2006/relationships/hyperlink" Target="https://youtu.be/He-GN_4MAY4" TargetMode="External"/><Relationship Id="rId127" Type="http://schemas.openxmlformats.org/officeDocument/2006/relationships/hyperlink" Target="https://youtu.be/daSL236nYZs" TargetMode="External"/><Relationship Id="rId126" Type="http://schemas.openxmlformats.org/officeDocument/2006/relationships/hyperlink" Target="https://youtu.be/U3SkMY6jw5M" TargetMode="External"/><Relationship Id="rId121" Type="http://schemas.openxmlformats.org/officeDocument/2006/relationships/hyperlink" Target="https://youtu.be/RGFdTZznnRs" TargetMode="External"/><Relationship Id="rId120" Type="http://schemas.openxmlformats.org/officeDocument/2006/relationships/hyperlink" Target="https://youtu.be/dF9Pm_-2zmg" TargetMode="External"/><Relationship Id="rId125" Type="http://schemas.openxmlformats.org/officeDocument/2006/relationships/hyperlink" Target="https://youtu.be/hJLXuvZd05w" TargetMode="External"/><Relationship Id="rId124" Type="http://schemas.openxmlformats.org/officeDocument/2006/relationships/hyperlink" Target="https://youtu.be/Ax_6UXGQo7o" TargetMode="External"/><Relationship Id="rId123" Type="http://schemas.openxmlformats.org/officeDocument/2006/relationships/hyperlink" Target="https://youtu.be/W6kJbZeFssU" TargetMode="External"/><Relationship Id="rId122" Type="http://schemas.openxmlformats.org/officeDocument/2006/relationships/hyperlink" Target="https://youtu.be/YIqmLutlM1g" TargetMode="External"/><Relationship Id="rId95" Type="http://schemas.openxmlformats.org/officeDocument/2006/relationships/hyperlink" Target="https://youtu.be/m4KB9-Uo4Kc" TargetMode="External"/><Relationship Id="rId94" Type="http://schemas.openxmlformats.org/officeDocument/2006/relationships/hyperlink" Target="https://youtu.be/OMUGU1Vh8Ao" TargetMode="External"/><Relationship Id="rId97" Type="http://schemas.openxmlformats.org/officeDocument/2006/relationships/hyperlink" Target="https://youtu.be/SMln-yOUKSA" TargetMode="External"/><Relationship Id="rId96" Type="http://schemas.openxmlformats.org/officeDocument/2006/relationships/hyperlink" Target="https://youtu.be/BHxrogNaKoo" TargetMode="External"/><Relationship Id="rId99" Type="http://schemas.openxmlformats.org/officeDocument/2006/relationships/hyperlink" Target="https://youtu.be/_GBEHrc_V5U" TargetMode="External"/><Relationship Id="rId98" Type="http://schemas.openxmlformats.org/officeDocument/2006/relationships/hyperlink" Target="https://youtu.be/t2Kk-TOhq14" TargetMode="External"/><Relationship Id="rId91" Type="http://schemas.openxmlformats.org/officeDocument/2006/relationships/hyperlink" Target="https://youtu.be/zbYgjREbdb0" TargetMode="External"/><Relationship Id="rId90" Type="http://schemas.openxmlformats.org/officeDocument/2006/relationships/hyperlink" Target="https://youtu.be/f-_q_3tN6Yo" TargetMode="External"/><Relationship Id="rId93" Type="http://schemas.openxmlformats.org/officeDocument/2006/relationships/hyperlink" Target="https://youtu.be/hzHJugCcT6g" TargetMode="External"/><Relationship Id="rId92" Type="http://schemas.openxmlformats.org/officeDocument/2006/relationships/hyperlink" Target="https://youtu.be/Z3AC4mmiKhw" TargetMode="External"/><Relationship Id="rId118" Type="http://schemas.openxmlformats.org/officeDocument/2006/relationships/hyperlink" Target="https://youtu.be/eaI0E6ZcwM4" TargetMode="External"/><Relationship Id="rId117" Type="http://schemas.openxmlformats.org/officeDocument/2006/relationships/hyperlink" Target="https://youtu.be/2JIPv1E5a0I" TargetMode="External"/><Relationship Id="rId116" Type="http://schemas.openxmlformats.org/officeDocument/2006/relationships/hyperlink" Target="https://youtu.be/LYZDsNv8kJ8" TargetMode="External"/><Relationship Id="rId115" Type="http://schemas.openxmlformats.org/officeDocument/2006/relationships/hyperlink" Target="https://youtu.be/efDlxayx234" TargetMode="External"/><Relationship Id="rId119" Type="http://schemas.openxmlformats.org/officeDocument/2006/relationships/hyperlink" Target="https://youtu.be/n9RZ6FEthGU" TargetMode="External"/><Relationship Id="rId110" Type="http://schemas.openxmlformats.org/officeDocument/2006/relationships/hyperlink" Target="https://youtu.be/TM_PeJIdQwE" TargetMode="External"/><Relationship Id="rId114" Type="http://schemas.openxmlformats.org/officeDocument/2006/relationships/hyperlink" Target="https://youtu.be/MDuOnEyof1w" TargetMode="External"/><Relationship Id="rId113" Type="http://schemas.openxmlformats.org/officeDocument/2006/relationships/hyperlink" Target="https://youtu.be/zWRCV_td3I8" TargetMode="External"/><Relationship Id="rId112" Type="http://schemas.openxmlformats.org/officeDocument/2006/relationships/hyperlink" Target="https://youtu.be/zWRCV_td3I8" TargetMode="External"/><Relationship Id="rId111" Type="http://schemas.openxmlformats.org/officeDocument/2006/relationships/hyperlink" Target="https://youtu.be/PFtO-p5VLO0" TargetMode="External"/><Relationship Id="rId206" Type="http://schemas.openxmlformats.org/officeDocument/2006/relationships/table" Target="../tables/table74.xml"/><Relationship Id="rId205" Type="http://schemas.openxmlformats.org/officeDocument/2006/relationships/table" Target="../tables/table73.xml"/><Relationship Id="rId209" Type="http://schemas.openxmlformats.org/officeDocument/2006/relationships/table" Target="../tables/table77.xml"/><Relationship Id="rId208" Type="http://schemas.openxmlformats.org/officeDocument/2006/relationships/table" Target="../tables/table76.xml"/><Relationship Id="rId207" Type="http://schemas.openxmlformats.org/officeDocument/2006/relationships/table" Target="../tables/table7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3" width="38.86"/>
    <col customWidth="1" hidden="1" min="4" max="4" width="36.0"/>
    <col customWidth="1" hidden="1" min="5" max="5" width="32.14"/>
    <col customWidth="1" min="6" max="6" width="25.29"/>
    <col customWidth="1" min="7" max="7" width="18.43"/>
    <col customWidth="1" min="8" max="8" width="36.14"/>
    <col customWidth="1" min="9" max="10" width="7.57"/>
    <col customWidth="1" min="11" max="11" width="9.0"/>
    <col customWidth="1" min="12" max="12" width="11.29"/>
    <col customWidth="1" min="13" max="13" width="7.57"/>
    <col customWidth="1" min="14" max="14" width="36.57"/>
    <col customWidth="1" min="15" max="15" width="4.71"/>
    <col customWidth="1" min="16" max="16" width="7.57"/>
    <col customWidth="1" min="17" max="17" width="9.0"/>
    <col customWidth="1" min="18" max="18" width="11.29"/>
    <col customWidth="1" min="19" max="19" width="7.57"/>
    <col customWidth="1" min="20" max="20" width="35.86"/>
    <col customWidth="1" min="21" max="21" width="9.14"/>
    <col customWidth="1" min="22" max="22" width="7.57"/>
    <col customWidth="1" min="23" max="23" width="9.0"/>
    <col customWidth="1" min="24" max="24" width="11.29"/>
    <col customWidth="1" min="25" max="25" width="7.57"/>
    <col customWidth="1" min="26" max="26" width="35.86"/>
    <col customWidth="1" min="27" max="27" width="9.14"/>
    <col customWidth="1" min="28" max="28" width="7.57"/>
    <col customWidth="1" min="29" max="29" width="9.0"/>
    <col customWidth="1" min="30" max="30" width="11.29"/>
    <col customWidth="1" min="31" max="31" width="7.57"/>
    <col customWidth="1" min="32" max="32" width="38.29"/>
    <col customWidth="1" min="33" max="33" width="9.14"/>
    <col customWidth="1" min="34" max="34" width="7.57"/>
    <col customWidth="1" min="35" max="35" width="9.0"/>
    <col customWidth="1" min="36" max="36" width="11.29"/>
    <col customWidth="1" min="37" max="37" width="7.57"/>
    <col customWidth="1" min="38" max="38" width="37.29"/>
    <col customWidth="1" min="39" max="39" width="4.71"/>
    <col customWidth="1" min="40" max="40" width="7.57"/>
    <col customWidth="1" min="41" max="41" width="17.71"/>
  </cols>
  <sheetData>
    <row r="1">
      <c r="C1" s="1" t="s">
        <v>0</v>
      </c>
      <c r="D1" s="2"/>
      <c r="E1" s="3"/>
      <c r="F1" s="4" t="s">
        <v>1</v>
      </c>
      <c r="G1" s="5" t="s">
        <v>2</v>
      </c>
      <c r="H1" s="6" t="s">
        <v>3</v>
      </c>
      <c r="I1" s="7" t="s">
        <v>5</v>
      </c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7</v>
      </c>
      <c r="V1" s="11"/>
      <c r="W1" s="12"/>
      <c r="X1" s="12"/>
      <c r="Y1" s="12"/>
      <c r="Z1" s="12"/>
      <c r="AA1" s="13"/>
      <c r="AB1" s="15"/>
      <c r="AC1" s="15"/>
      <c r="AD1" s="15"/>
      <c r="AE1" s="15"/>
      <c r="AF1" s="12"/>
      <c r="AG1" s="17"/>
      <c r="AH1" s="14"/>
      <c r="AI1" s="14"/>
      <c r="AJ1" s="14"/>
      <c r="AK1" s="14"/>
      <c r="AL1" s="14"/>
      <c r="AM1" s="16"/>
      <c r="AN1" s="18"/>
    </row>
    <row r="2">
      <c r="F2" s="19" t="s">
        <v>8</v>
      </c>
      <c r="G2" s="20" t="s">
        <v>9</v>
      </c>
      <c r="H2" s="21" t="s">
        <v>10</v>
      </c>
      <c r="I2" s="22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 t="s">
        <v>13</v>
      </c>
      <c r="V2" s="26"/>
      <c r="W2" s="27"/>
      <c r="X2" s="27"/>
      <c r="Y2" s="27"/>
      <c r="Z2" s="27"/>
      <c r="AA2" s="26"/>
      <c r="AB2" s="26"/>
      <c r="AC2" s="27"/>
      <c r="AD2" s="27"/>
      <c r="AE2" s="27"/>
      <c r="AF2" s="27"/>
      <c r="AG2" s="26"/>
      <c r="AH2" s="28"/>
      <c r="AI2" s="29"/>
    </row>
    <row r="3">
      <c r="C3" t="s">
        <v>14</v>
      </c>
      <c r="F3" s="30" t="s">
        <v>15</v>
      </c>
      <c r="G3" s="32" t="s">
        <v>16</v>
      </c>
      <c r="H3" s="33" t="s">
        <v>17</v>
      </c>
      <c r="I3" s="22" t="s">
        <v>18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  <c r="Y3" s="29"/>
      <c r="Z3" s="29"/>
      <c r="AA3" s="29"/>
      <c r="AB3" s="29"/>
      <c r="AC3" s="29"/>
      <c r="AD3" s="29"/>
      <c r="AE3" s="29"/>
      <c r="AH3" s="29"/>
      <c r="AI3" s="29"/>
    </row>
    <row r="4">
      <c r="G4" t="s">
        <v>14</v>
      </c>
      <c r="I4" s="22" t="s">
        <v>21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>
      <c r="I5" s="22" t="s">
        <v>22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AF5" s="29"/>
      <c r="AG5" s="29"/>
      <c r="AH5" s="29"/>
      <c r="AI5" s="29"/>
    </row>
    <row r="6">
      <c r="I6" s="34" t="s">
        <v>23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  <c r="AF6" s="29"/>
      <c r="AG6" s="29"/>
      <c r="AH6" s="29"/>
      <c r="AI6" s="29"/>
    </row>
    <row r="10">
      <c r="G10" s="37" t="s">
        <v>24</v>
      </c>
      <c r="H10" s="38" t="s">
        <v>25</v>
      </c>
      <c r="I10" s="39"/>
      <c r="J10" s="39"/>
      <c r="K10" s="39"/>
      <c r="L10" s="39"/>
      <c r="M10" s="40"/>
      <c r="N10" s="41" t="s">
        <v>26</v>
      </c>
      <c r="O10" s="39"/>
      <c r="P10" s="39"/>
      <c r="Q10" s="39"/>
      <c r="R10" s="39"/>
      <c r="S10" s="40"/>
      <c r="T10" s="42" t="s">
        <v>27</v>
      </c>
      <c r="U10" s="39"/>
      <c r="V10" s="39"/>
      <c r="W10" s="39"/>
      <c r="X10" s="39"/>
      <c r="Y10" s="40"/>
      <c r="Z10" s="42" t="s">
        <v>28</v>
      </c>
      <c r="AA10" s="39"/>
      <c r="AB10" s="39"/>
      <c r="AC10" s="39"/>
      <c r="AD10" s="39"/>
      <c r="AE10" s="40"/>
      <c r="AF10" s="43" t="s">
        <v>29</v>
      </c>
      <c r="AG10" s="39"/>
      <c r="AH10" s="39"/>
      <c r="AI10" s="39"/>
      <c r="AJ10" s="39"/>
      <c r="AK10" s="40"/>
      <c r="AL10" s="44" t="s">
        <v>30</v>
      </c>
      <c r="AM10" s="39"/>
      <c r="AN10" s="39"/>
      <c r="AO10" s="40"/>
    </row>
    <row r="11">
      <c r="B11" s="45"/>
      <c r="C11" s="45" t="s">
        <v>32</v>
      </c>
      <c r="D11" s="45"/>
      <c r="E11" s="45"/>
      <c r="F11" s="45"/>
      <c r="G11" s="46" t="s">
        <v>33</v>
      </c>
      <c r="H11" s="47" t="s">
        <v>34</v>
      </c>
      <c r="I11" s="48" t="s">
        <v>35</v>
      </c>
      <c r="J11" s="49" t="s">
        <v>36</v>
      </c>
      <c r="K11" s="50" t="s">
        <v>37</v>
      </c>
      <c r="L11" s="50" t="s">
        <v>38</v>
      </c>
      <c r="M11" s="51" t="s">
        <v>39</v>
      </c>
      <c r="N11" s="52" t="s">
        <v>34</v>
      </c>
      <c r="O11" s="52" t="s">
        <v>35</v>
      </c>
      <c r="P11" s="49" t="s">
        <v>36</v>
      </c>
      <c r="Q11" s="50" t="s">
        <v>37</v>
      </c>
      <c r="R11" s="50" t="s">
        <v>38</v>
      </c>
      <c r="S11" s="51" t="s">
        <v>39</v>
      </c>
      <c r="T11" s="52" t="s">
        <v>34</v>
      </c>
      <c r="U11" s="52" t="s">
        <v>35</v>
      </c>
      <c r="V11" s="49" t="s">
        <v>36</v>
      </c>
      <c r="W11" s="50" t="s">
        <v>37</v>
      </c>
      <c r="X11" s="50" t="s">
        <v>38</v>
      </c>
      <c r="Y11" s="51" t="s">
        <v>39</v>
      </c>
      <c r="Z11" s="52" t="s">
        <v>34</v>
      </c>
      <c r="AA11" s="52" t="s">
        <v>35</v>
      </c>
      <c r="AB11" s="49" t="s">
        <v>36</v>
      </c>
      <c r="AC11" s="50" t="s">
        <v>37</v>
      </c>
      <c r="AD11" s="50" t="s">
        <v>38</v>
      </c>
      <c r="AE11" s="51" t="s">
        <v>39</v>
      </c>
      <c r="AF11" s="52" t="s">
        <v>34</v>
      </c>
      <c r="AG11" s="52" t="s">
        <v>35</v>
      </c>
      <c r="AH11" s="49" t="s">
        <v>36</v>
      </c>
      <c r="AI11" s="50" t="s">
        <v>37</v>
      </c>
      <c r="AJ11" s="50" t="s">
        <v>38</v>
      </c>
      <c r="AK11" s="51" t="s">
        <v>39</v>
      </c>
      <c r="AL11" s="52" t="s">
        <v>34</v>
      </c>
      <c r="AM11" s="52" t="s">
        <v>35</v>
      </c>
      <c r="AN11" s="49" t="s">
        <v>36</v>
      </c>
      <c r="AO11" s="53" t="s">
        <v>37</v>
      </c>
    </row>
    <row r="12">
      <c r="B12" s="54" t="s">
        <v>40</v>
      </c>
      <c r="C12" s="55" t="s">
        <v>41</v>
      </c>
      <c r="D12" s="56"/>
      <c r="E12" s="56"/>
      <c r="F12" s="55" t="s">
        <v>42</v>
      </c>
      <c r="G12" s="55" t="s">
        <v>43</v>
      </c>
      <c r="H12" s="50" t="s">
        <v>41</v>
      </c>
      <c r="I12" s="57"/>
      <c r="J12" s="57" t="s">
        <v>14</v>
      </c>
      <c r="K12" s="57"/>
      <c r="L12" s="57"/>
      <c r="M12" s="58"/>
      <c r="N12" s="47" t="s">
        <v>41</v>
      </c>
      <c r="O12" s="57"/>
      <c r="P12" s="57"/>
      <c r="Q12" s="57"/>
      <c r="R12" s="57"/>
      <c r="S12" s="58"/>
      <c r="T12" s="47" t="s">
        <v>41</v>
      </c>
      <c r="U12" s="57"/>
      <c r="V12" s="57"/>
      <c r="W12" s="57"/>
      <c r="X12" s="57"/>
      <c r="Y12" s="58"/>
      <c r="Z12" s="47" t="s">
        <v>41</v>
      </c>
      <c r="AA12" s="57"/>
      <c r="AB12" s="57"/>
      <c r="AC12" s="57"/>
      <c r="AD12" s="57"/>
      <c r="AE12" s="58"/>
      <c r="AF12" s="47" t="s">
        <v>41</v>
      </c>
      <c r="AG12" s="57"/>
      <c r="AH12" s="57"/>
      <c r="AI12" s="57"/>
      <c r="AJ12" s="57"/>
      <c r="AK12" s="57"/>
      <c r="AL12" s="47" t="s">
        <v>41</v>
      </c>
      <c r="AM12" s="57"/>
      <c r="AN12" s="57"/>
      <c r="AO12" s="58"/>
    </row>
    <row r="13">
      <c r="B13" s="59" t="s">
        <v>44</v>
      </c>
      <c r="C13" s="61" t="s">
        <v>45</v>
      </c>
      <c r="D13" s="63" t="str">
        <f t="array" ref="D13">INDEX('Mesocycle 1 Basic Hypertrophy'!$D$282:$D$303,MATCH(B13,'Mesocycle 1 Basic Hypertrophy'!$B$282:$B$303,0))</f>
        <v>Incline_Push[Exercise]</v>
      </c>
      <c r="E13" s="65" t="str">
        <f t="array" ref="E13">INDEX('Mesocycle 1 Basic Hypertrophy'!$C$306:$C$475,MATCH(C13,'Mesocycle 1 Basic Hypertrophy'!$B$306:$B$475,0))</f>
        <v>https://youtu.be/LYZDsNv8kJ8</v>
      </c>
      <c r="F13" s="66" t="str">
        <f t="shared" ref="F13:F18" si="1">HYPERLINK(E13,"Video")</f>
        <v>Video</v>
      </c>
      <c r="G13" s="67">
        <v>32.0</v>
      </c>
      <c r="H13" s="68" t="str">
        <f t="shared" ref="H13:H18" si="2">C13</f>
        <v>Incline Dumbbell Press</v>
      </c>
      <c r="I13" s="45">
        <v>2.0</v>
      </c>
      <c r="J13" s="45">
        <f t="shared" ref="J13:J18" si="3">MROUND(((G13)*0.85),2.5)</f>
        <v>27.5</v>
      </c>
      <c r="K13" s="45" t="s">
        <v>46</v>
      </c>
      <c r="L13" s="45"/>
      <c r="M13" s="46">
        <v>1.0</v>
      </c>
      <c r="N13" s="70" t="str">
        <f t="shared" ref="N13:N18" si="4">C13</f>
        <v>Incline Dumbbell Press</v>
      </c>
      <c r="O13" s="45">
        <f>I13+(M32)</f>
        <v>3</v>
      </c>
      <c r="P13" s="45">
        <f t="shared" ref="P13:P18" si="5">MROUND((J13*1.025),2.5)</f>
        <v>27.5</v>
      </c>
      <c r="Q13" s="45" t="s">
        <v>46</v>
      </c>
      <c r="R13" s="45"/>
      <c r="S13" s="73">
        <v>1.0</v>
      </c>
      <c r="T13" s="68" t="str">
        <f t="shared" ref="T13:T18" si="6">C13</f>
        <v>Incline Dumbbell Press</v>
      </c>
      <c r="U13" s="45">
        <f>O13+(S32)</f>
        <v>4</v>
      </c>
      <c r="V13" s="45">
        <f t="shared" ref="V13:V18" si="7">MROUND((J13*1.05),2.5)</f>
        <v>30</v>
      </c>
      <c r="W13" s="45" t="s">
        <v>47</v>
      </c>
      <c r="X13" s="45"/>
      <c r="Y13" s="73">
        <v>1.0</v>
      </c>
      <c r="Z13" s="68" t="str">
        <f t="shared" ref="Z13:Z18" si="8">C13</f>
        <v>Incline Dumbbell Press</v>
      </c>
      <c r="AA13" s="45">
        <f>U13+(Y32)</f>
        <v>5</v>
      </c>
      <c r="AB13" s="45">
        <f t="shared" ref="AB13:AB18" si="9">MROUND((P13*1.05),2.5)</f>
        <v>30</v>
      </c>
      <c r="AC13" s="45" t="s">
        <v>47</v>
      </c>
      <c r="AD13" s="45"/>
      <c r="AE13" s="73">
        <v>0.0</v>
      </c>
      <c r="AF13" s="70" t="str">
        <f t="shared" ref="AF13:AF18" si="10">C13</f>
        <v>Incline Dumbbell Press</v>
      </c>
      <c r="AG13" s="45">
        <f>AA13+(AE32)</f>
        <v>5</v>
      </c>
      <c r="AH13" s="45">
        <f t="shared" ref="AH13:AH18" si="11">MROUND((J13*1.1),2.5)</f>
        <v>30</v>
      </c>
      <c r="AI13" s="45" t="s">
        <v>48</v>
      </c>
      <c r="AJ13" s="45"/>
      <c r="AK13" s="73"/>
      <c r="AL13" s="70" t="str">
        <f t="shared" ref="AL13:AL18" si="12">C13</f>
        <v>Incline Dumbbell Press</v>
      </c>
      <c r="AM13" s="45">
        <v>2.0</v>
      </c>
      <c r="AN13" s="45">
        <f t="shared" ref="AN13:AN18" si="13">J13</f>
        <v>27.5</v>
      </c>
      <c r="AO13" s="46" t="s">
        <v>49</v>
      </c>
    </row>
    <row r="14">
      <c r="B14" s="75" t="s">
        <v>50</v>
      </c>
      <c r="C14" s="77" t="s">
        <v>52</v>
      </c>
      <c r="D14" s="80" t="str">
        <f t="array" ref="D14">INDEX('Mesocycle 1 Basic Hypertrophy'!$D$282:$D$303,MATCH(B14,'Mesocycle 1 Basic Hypertrophy'!$B$282:$B$303,0))</f>
        <v>Chest_Isolation[Exercise]</v>
      </c>
      <c r="E14" s="82" t="str">
        <f t="array" ref="E14">INDEX('Mesocycle 1 Basic Hypertrophy'!$C$306:$C$475,MATCH(C14,'Mesocycle 1 Basic Hypertrophy'!$B$306:$B$475,0))</f>
        <v>https://youtu.be/60Ai9_c60xg</v>
      </c>
      <c r="F14" s="83" t="str">
        <f t="shared" si="1"/>
        <v>Video</v>
      </c>
      <c r="G14" s="84">
        <v>20.0</v>
      </c>
      <c r="H14" s="68" t="str">
        <f t="shared" si="2"/>
        <v>Cable Flye</v>
      </c>
      <c r="I14" s="45">
        <v>2.0</v>
      </c>
      <c r="J14" s="45">
        <f t="shared" si="3"/>
        <v>17.5</v>
      </c>
      <c r="K14" s="45" t="s">
        <v>46</v>
      </c>
      <c r="L14" s="45"/>
      <c r="M14" s="46">
        <v>1.0</v>
      </c>
      <c r="N14" s="70" t="str">
        <f t="shared" si="4"/>
        <v>Cable Flye</v>
      </c>
      <c r="O14" s="45">
        <f>I14+(M32)</f>
        <v>3</v>
      </c>
      <c r="P14" s="45">
        <f t="shared" si="5"/>
        <v>17.5</v>
      </c>
      <c r="Q14" s="45" t="s">
        <v>46</v>
      </c>
      <c r="R14" s="45"/>
      <c r="S14" s="73">
        <v>1.0</v>
      </c>
      <c r="T14" s="68" t="str">
        <f t="shared" si="6"/>
        <v>Cable Flye</v>
      </c>
      <c r="U14" s="45">
        <f>O14+(S32)</f>
        <v>4</v>
      </c>
      <c r="V14" s="45">
        <f t="shared" si="7"/>
        <v>17.5</v>
      </c>
      <c r="W14" s="45" t="s">
        <v>47</v>
      </c>
      <c r="X14" s="45"/>
      <c r="Y14" s="73">
        <v>1.0</v>
      </c>
      <c r="Z14" s="68" t="str">
        <f t="shared" si="8"/>
        <v>Cable Flye</v>
      </c>
      <c r="AA14" s="45">
        <f>U14+(Y32)</f>
        <v>5</v>
      </c>
      <c r="AB14" s="45">
        <f t="shared" si="9"/>
        <v>17.5</v>
      </c>
      <c r="AC14" s="45" t="s">
        <v>47</v>
      </c>
      <c r="AD14" s="45"/>
      <c r="AE14" s="73">
        <v>0.0</v>
      </c>
      <c r="AF14" s="70" t="str">
        <f t="shared" si="10"/>
        <v>Cable Flye</v>
      </c>
      <c r="AG14" s="45">
        <f>AA14+(AE32)</f>
        <v>5</v>
      </c>
      <c r="AH14" s="45">
        <f t="shared" si="11"/>
        <v>20</v>
      </c>
      <c r="AI14" s="45" t="s">
        <v>48</v>
      </c>
      <c r="AJ14" s="45"/>
      <c r="AK14" s="73"/>
      <c r="AL14" s="70" t="str">
        <f t="shared" si="12"/>
        <v>Cable Flye</v>
      </c>
      <c r="AM14" s="45">
        <v>2.0</v>
      </c>
      <c r="AN14" s="45">
        <f t="shared" si="13"/>
        <v>17.5</v>
      </c>
      <c r="AO14" s="46" t="s">
        <v>49</v>
      </c>
    </row>
    <row r="15">
      <c r="B15" s="75" t="s">
        <v>53</v>
      </c>
      <c r="C15" s="77" t="s">
        <v>54</v>
      </c>
      <c r="D15" s="80" t="str">
        <f t="array" ref="D15">INDEX('Mesocycle 1 Basic Hypertrophy'!$D$282:$D$303,MATCH(B15,'Mesocycle 1 Basic Hypertrophy'!$B$282:$B$303,0))</f>
        <v>Horizontal_Push[Exercise]</v>
      </c>
      <c r="E15" s="82" t="str">
        <f t="array" ref="E15">INDEX('Mesocycle 1 Basic Hypertrophy'!$C$306:$C$475,MATCH(C15,'Mesocycle 1 Basic Hypertrophy'!$B$306:$B$475,0))</f>
        <v>https://youtu.be/Dl-by6_vATQ</v>
      </c>
      <c r="F15" s="83" t="str">
        <f t="shared" si="1"/>
        <v>Video</v>
      </c>
      <c r="G15" s="84">
        <v>75.0</v>
      </c>
      <c r="H15" s="68" t="str">
        <f t="shared" si="2"/>
        <v>Medium Grip Bench Press</v>
      </c>
      <c r="I15" s="45">
        <v>2.0</v>
      </c>
      <c r="J15" s="45">
        <f t="shared" si="3"/>
        <v>65</v>
      </c>
      <c r="K15" s="45" t="s">
        <v>46</v>
      </c>
      <c r="L15" s="45"/>
      <c r="M15" s="46">
        <v>1.0</v>
      </c>
      <c r="N15" s="70" t="str">
        <f t="shared" si="4"/>
        <v>Medium Grip Bench Press</v>
      </c>
      <c r="O15" s="45">
        <f>I15+(M32)</f>
        <v>3</v>
      </c>
      <c r="P15" s="45">
        <f t="shared" si="5"/>
        <v>67.5</v>
      </c>
      <c r="Q15" s="45" t="s">
        <v>46</v>
      </c>
      <c r="R15" s="45"/>
      <c r="S15" s="73">
        <v>1.0</v>
      </c>
      <c r="T15" s="68" t="str">
        <f t="shared" si="6"/>
        <v>Medium Grip Bench Press</v>
      </c>
      <c r="U15" s="45">
        <f>O15+(S32)</f>
        <v>4</v>
      </c>
      <c r="V15" s="45">
        <f t="shared" si="7"/>
        <v>67.5</v>
      </c>
      <c r="W15" s="45" t="s">
        <v>47</v>
      </c>
      <c r="X15" s="45"/>
      <c r="Y15" s="73">
        <v>1.0</v>
      </c>
      <c r="Z15" s="68" t="str">
        <f t="shared" si="8"/>
        <v>Medium Grip Bench Press</v>
      </c>
      <c r="AA15" s="45">
        <f>U15+(Y32)</f>
        <v>5</v>
      </c>
      <c r="AB15" s="45">
        <f t="shared" si="9"/>
        <v>70</v>
      </c>
      <c r="AC15" s="45" t="s">
        <v>47</v>
      </c>
      <c r="AD15" s="45"/>
      <c r="AE15" s="73">
        <v>0.0</v>
      </c>
      <c r="AF15" s="70" t="str">
        <f t="shared" si="10"/>
        <v>Medium Grip Bench Press</v>
      </c>
      <c r="AG15" s="45">
        <f>AA15+(AE32)</f>
        <v>5</v>
      </c>
      <c r="AH15" s="45">
        <f t="shared" si="11"/>
        <v>72.5</v>
      </c>
      <c r="AI15" s="45" t="s">
        <v>48</v>
      </c>
      <c r="AJ15" s="45"/>
      <c r="AK15" s="73"/>
      <c r="AL15" s="70" t="str">
        <f t="shared" si="12"/>
        <v>Medium Grip Bench Press</v>
      </c>
      <c r="AM15" s="45">
        <v>2.0</v>
      </c>
      <c r="AN15" s="45">
        <f t="shared" si="13"/>
        <v>65</v>
      </c>
      <c r="AO15" s="46" t="s">
        <v>49</v>
      </c>
    </row>
    <row r="16">
      <c r="B16" s="75" t="s">
        <v>56</v>
      </c>
      <c r="C16" s="77" t="s">
        <v>57</v>
      </c>
      <c r="D16" s="80" t="str">
        <f t="array" ref="D16">INDEX('Mesocycle 1 Basic Hypertrophy'!$D$282:$D$303,MATCH(B16,'Mesocycle 1 Basic Hypertrophy'!$B$282:$B$303,0))</f>
        <v>Horizontal_Back[Exercise]</v>
      </c>
      <c r="E16" s="82" t="str">
        <f t="array" ref="E16">INDEX('Mesocycle 1 Basic Hypertrophy'!$C$306:$C$475,MATCH(C16,'Mesocycle 1 Basic Hypertrophy'!$B$306:$B$475,0))</f>
        <v>https://youtu.be/o2qSVwxiFk4</v>
      </c>
      <c r="F16" s="83" t="str">
        <f t="shared" si="1"/>
        <v>Video</v>
      </c>
      <c r="G16" s="84">
        <v>55.0</v>
      </c>
      <c r="H16" s="68" t="str">
        <f t="shared" si="2"/>
        <v>Barbell Bent Over Row</v>
      </c>
      <c r="I16" s="45">
        <v>2.0</v>
      </c>
      <c r="J16" s="45">
        <f t="shared" si="3"/>
        <v>47.5</v>
      </c>
      <c r="K16" s="45" t="s">
        <v>46</v>
      </c>
      <c r="L16" s="45" t="s">
        <v>14</v>
      </c>
      <c r="M16" s="46">
        <v>1.0</v>
      </c>
      <c r="N16" s="70" t="str">
        <f t="shared" si="4"/>
        <v>Barbell Bent Over Row</v>
      </c>
      <c r="O16" s="45">
        <f>I16+(M31)</f>
        <v>3</v>
      </c>
      <c r="P16" s="45">
        <f t="shared" si="5"/>
        <v>47.5</v>
      </c>
      <c r="Q16" s="45" t="s">
        <v>46</v>
      </c>
      <c r="R16" s="45"/>
      <c r="S16" s="73">
        <v>1.0</v>
      </c>
      <c r="T16" s="68" t="str">
        <f t="shared" si="6"/>
        <v>Barbell Bent Over Row</v>
      </c>
      <c r="U16" s="45">
        <f>O16+(S31)</f>
        <v>4</v>
      </c>
      <c r="V16" s="45">
        <f t="shared" si="7"/>
        <v>50</v>
      </c>
      <c r="W16" s="45" t="s">
        <v>47</v>
      </c>
      <c r="X16" s="45"/>
      <c r="Y16" s="73">
        <v>1.0</v>
      </c>
      <c r="Z16" s="68" t="str">
        <f t="shared" si="8"/>
        <v>Barbell Bent Over Row</v>
      </c>
      <c r="AA16" s="45">
        <f>U16+(Y31)</f>
        <v>5</v>
      </c>
      <c r="AB16" s="45">
        <f t="shared" si="9"/>
        <v>50</v>
      </c>
      <c r="AC16" s="45" t="s">
        <v>47</v>
      </c>
      <c r="AD16" s="45"/>
      <c r="AE16" s="73">
        <v>0.0</v>
      </c>
      <c r="AF16" s="70" t="str">
        <f t="shared" si="10"/>
        <v>Barbell Bent Over Row</v>
      </c>
      <c r="AG16" s="45">
        <f>AA16+(AE31)</f>
        <v>5</v>
      </c>
      <c r="AH16" s="45">
        <f t="shared" si="11"/>
        <v>52.5</v>
      </c>
      <c r="AI16" s="45" t="s">
        <v>48</v>
      </c>
      <c r="AJ16" s="45"/>
      <c r="AK16" s="73"/>
      <c r="AL16" s="70" t="str">
        <f t="shared" si="12"/>
        <v>Barbell Bent Over Row</v>
      </c>
      <c r="AM16" s="45">
        <v>2.0</v>
      </c>
      <c r="AN16" s="45">
        <f t="shared" si="13"/>
        <v>47.5</v>
      </c>
      <c r="AO16" s="46" t="s">
        <v>49</v>
      </c>
    </row>
    <row r="17">
      <c r="B17" s="75" t="s">
        <v>58</v>
      </c>
      <c r="C17" s="77" t="s">
        <v>59</v>
      </c>
      <c r="D17" s="80" t="str">
        <f t="array" ref="D17">INDEX('Mesocycle 1 Basic Hypertrophy'!$D$282:$D$303,MATCH(B17,'Mesocycle 1 Basic Hypertrophy'!$B$282:$B$303,0))</f>
        <v>Rear_or_Side_Delts[Exercise]</v>
      </c>
      <c r="E17" s="82" t="str">
        <f t="array" ref="E17">INDEX('Mesocycle 1 Basic Hypertrophy'!$C$306:$C$475,MATCH(C17,'Mesocycle 1 Basic Hypertrophy'!$B$306:$B$475,0))</f>
        <v>https://youtu.be/pg3hz43P09w</v>
      </c>
      <c r="F17" s="83" t="str">
        <f t="shared" si="1"/>
        <v>Video</v>
      </c>
      <c r="G17" s="84">
        <v>12.0</v>
      </c>
      <c r="H17" s="68" t="str">
        <f t="shared" si="2"/>
        <v>Dumbbell Side Lateral Raise</v>
      </c>
      <c r="I17" s="45">
        <v>3.0</v>
      </c>
      <c r="J17" s="45">
        <f t="shared" si="3"/>
        <v>10</v>
      </c>
      <c r="K17" s="45" t="s">
        <v>46</v>
      </c>
      <c r="L17" s="45" t="s">
        <v>14</v>
      </c>
      <c r="M17" s="46">
        <v>1.0</v>
      </c>
      <c r="N17" s="70" t="str">
        <f t="shared" si="4"/>
        <v>Dumbbell Side Lateral Raise</v>
      </c>
      <c r="O17" s="45">
        <f t="shared" ref="O17:O18" si="14">I17+(M33)</f>
        <v>4</v>
      </c>
      <c r="P17" s="45">
        <f t="shared" si="5"/>
        <v>10</v>
      </c>
      <c r="Q17" s="45" t="s">
        <v>46</v>
      </c>
      <c r="R17" s="45"/>
      <c r="S17" s="73">
        <v>1.0</v>
      </c>
      <c r="T17" s="68" t="str">
        <f t="shared" si="6"/>
        <v>Dumbbell Side Lateral Raise</v>
      </c>
      <c r="U17" s="45">
        <f t="shared" ref="U17:U18" si="15">O17+(S33)</f>
        <v>5</v>
      </c>
      <c r="V17" s="45">
        <f t="shared" si="7"/>
        <v>10</v>
      </c>
      <c r="W17" s="45" t="s">
        <v>47</v>
      </c>
      <c r="X17" s="45"/>
      <c r="Y17" s="73">
        <v>1.0</v>
      </c>
      <c r="Z17" s="68" t="str">
        <f t="shared" si="8"/>
        <v>Dumbbell Side Lateral Raise</v>
      </c>
      <c r="AA17" s="45">
        <f t="shared" ref="AA17:AA18" si="16">U17+(Y33)</f>
        <v>6</v>
      </c>
      <c r="AB17" s="45">
        <f t="shared" si="9"/>
        <v>10</v>
      </c>
      <c r="AC17" s="45" t="s">
        <v>47</v>
      </c>
      <c r="AD17" s="45"/>
      <c r="AE17" s="73">
        <v>0.0</v>
      </c>
      <c r="AF17" s="70" t="str">
        <f t="shared" si="10"/>
        <v>Dumbbell Side Lateral Raise</v>
      </c>
      <c r="AG17" s="45">
        <f t="shared" ref="AG17:AG18" si="17">AA17+(AE33)</f>
        <v>6</v>
      </c>
      <c r="AH17" s="45">
        <f t="shared" si="11"/>
        <v>10</v>
      </c>
      <c r="AI17" s="45" t="s">
        <v>48</v>
      </c>
      <c r="AJ17" s="45"/>
      <c r="AK17" s="73"/>
      <c r="AL17" s="70" t="str">
        <f t="shared" si="12"/>
        <v>Dumbbell Side Lateral Raise</v>
      </c>
      <c r="AM17" s="45">
        <v>2.0</v>
      </c>
      <c r="AN17" s="45">
        <f t="shared" si="13"/>
        <v>10</v>
      </c>
      <c r="AO17" s="46" t="s">
        <v>49</v>
      </c>
    </row>
    <row r="18">
      <c r="B18" s="107" t="s">
        <v>60</v>
      </c>
      <c r="C18" s="108" t="s">
        <v>62</v>
      </c>
      <c r="D18" s="109" t="str">
        <f t="array" ref="D18">INDEX('Mesocycle 1 Basic Hypertrophy'!$D$282:$D$303,MATCH(B18,'Mesocycle 1 Basic Hypertrophy'!$B$282:$B$303,0))</f>
        <v>Biceps[Exercise]</v>
      </c>
      <c r="E18" s="110" t="str">
        <f t="array" ref="E18">INDEX('Mesocycle 1 Basic Hypertrophy'!$C$306:$C$475,MATCH(C18,'Mesocycle 1 Basic Hypertrophy'!$B$306:$B$475,0))</f>
        <v>https://youtu.be/MCjBeB844rU</v>
      </c>
      <c r="F18" s="111" t="str">
        <f t="shared" si="1"/>
        <v>Video</v>
      </c>
      <c r="G18" s="112">
        <v>27.5</v>
      </c>
      <c r="H18" s="113" t="str">
        <f t="shared" si="2"/>
        <v>EZ Curl </v>
      </c>
      <c r="I18" s="114">
        <v>3.0</v>
      </c>
      <c r="J18" s="114">
        <f t="shared" si="3"/>
        <v>22.5</v>
      </c>
      <c r="K18" s="114" t="s">
        <v>46</v>
      </c>
      <c r="L18" s="114"/>
      <c r="M18" s="115">
        <v>1.0</v>
      </c>
      <c r="N18" s="116" t="str">
        <f t="shared" si="4"/>
        <v>EZ Curl </v>
      </c>
      <c r="O18" s="114">
        <f t="shared" si="14"/>
        <v>4</v>
      </c>
      <c r="P18" s="45">
        <f t="shared" si="5"/>
        <v>22.5</v>
      </c>
      <c r="Q18" s="114" t="s">
        <v>46</v>
      </c>
      <c r="R18" s="114"/>
      <c r="S18" s="73">
        <v>1.0</v>
      </c>
      <c r="T18" s="116" t="str">
        <f t="shared" si="6"/>
        <v>EZ Curl </v>
      </c>
      <c r="U18" s="114">
        <f t="shared" si="15"/>
        <v>5</v>
      </c>
      <c r="V18" s="45">
        <f t="shared" si="7"/>
        <v>22.5</v>
      </c>
      <c r="W18" s="114" t="s">
        <v>47</v>
      </c>
      <c r="X18" s="114"/>
      <c r="Y18" s="73">
        <v>1.0</v>
      </c>
      <c r="Z18" s="68" t="str">
        <f t="shared" si="8"/>
        <v>EZ Curl </v>
      </c>
      <c r="AA18" s="114">
        <f t="shared" si="16"/>
        <v>6</v>
      </c>
      <c r="AB18" s="114">
        <f t="shared" si="9"/>
        <v>22.5</v>
      </c>
      <c r="AC18" s="114" t="s">
        <v>47</v>
      </c>
      <c r="AD18" s="114"/>
      <c r="AE18" s="73">
        <v>0.0</v>
      </c>
      <c r="AF18" s="116" t="str">
        <f t="shared" si="10"/>
        <v>EZ Curl </v>
      </c>
      <c r="AG18" s="114">
        <f t="shared" si="17"/>
        <v>6</v>
      </c>
      <c r="AH18" s="114">
        <f t="shared" si="11"/>
        <v>25</v>
      </c>
      <c r="AI18" s="114" t="s">
        <v>48</v>
      </c>
      <c r="AJ18" s="114"/>
      <c r="AK18" s="73"/>
      <c r="AL18" s="116" t="str">
        <f t="shared" si="12"/>
        <v>EZ Curl </v>
      </c>
      <c r="AM18" s="114">
        <v>2.0</v>
      </c>
      <c r="AN18" s="114">
        <f t="shared" si="13"/>
        <v>22.5</v>
      </c>
      <c r="AO18" s="115" t="s">
        <v>49</v>
      </c>
    </row>
    <row r="19">
      <c r="A19" s="29"/>
      <c r="B19" s="45" t="s">
        <v>63</v>
      </c>
      <c r="C19" s="68"/>
      <c r="D19" s="68"/>
      <c r="E19" s="117"/>
      <c r="F19" s="118"/>
      <c r="G19" s="119"/>
      <c r="H19" s="38" t="s">
        <v>25</v>
      </c>
      <c r="I19" s="39"/>
      <c r="J19" s="39"/>
      <c r="K19" s="39"/>
      <c r="L19" s="39"/>
      <c r="M19" s="40"/>
      <c r="N19" s="41" t="s">
        <v>26</v>
      </c>
      <c r="O19" s="39"/>
      <c r="P19" s="39"/>
      <c r="Q19" s="39"/>
      <c r="R19" s="39"/>
      <c r="S19" s="40"/>
      <c r="T19" s="42" t="s">
        <v>27</v>
      </c>
      <c r="U19" s="39"/>
      <c r="V19" s="39"/>
      <c r="W19" s="39"/>
      <c r="X19" s="39"/>
      <c r="Y19" s="40"/>
      <c r="Z19" s="42" t="s">
        <v>28</v>
      </c>
      <c r="AA19" s="39"/>
      <c r="AB19" s="39"/>
      <c r="AC19" s="39"/>
      <c r="AD19" s="39"/>
      <c r="AE19" s="40"/>
      <c r="AF19" s="43" t="s">
        <v>29</v>
      </c>
      <c r="AG19" s="39"/>
      <c r="AH19" s="39"/>
      <c r="AI19" s="39"/>
      <c r="AJ19" s="39"/>
      <c r="AK19" s="40"/>
      <c r="AL19" s="44" t="s">
        <v>30</v>
      </c>
      <c r="AM19" s="39"/>
      <c r="AN19" s="39"/>
      <c r="AO19" s="40"/>
    </row>
    <row r="20">
      <c r="A20" s="29"/>
      <c r="B20" s="45"/>
      <c r="C20" s="68"/>
      <c r="D20" s="68"/>
      <c r="E20" s="117"/>
      <c r="F20" s="118"/>
      <c r="G20" s="68"/>
      <c r="H20" s="120" t="s">
        <v>34</v>
      </c>
      <c r="I20" s="52" t="s">
        <v>35</v>
      </c>
      <c r="J20" s="49" t="s">
        <v>36</v>
      </c>
      <c r="K20" s="50" t="s">
        <v>37</v>
      </c>
      <c r="L20" s="50" t="s">
        <v>38</v>
      </c>
      <c r="M20" s="51" t="s">
        <v>39</v>
      </c>
      <c r="N20" s="52" t="s">
        <v>34</v>
      </c>
      <c r="O20" s="52" t="s">
        <v>35</v>
      </c>
      <c r="P20" s="49" t="s">
        <v>36</v>
      </c>
      <c r="Q20" s="50" t="s">
        <v>37</v>
      </c>
      <c r="R20" s="50" t="s">
        <v>38</v>
      </c>
      <c r="S20" s="51" t="s">
        <v>39</v>
      </c>
      <c r="T20" s="52" t="s">
        <v>34</v>
      </c>
      <c r="U20" s="52" t="s">
        <v>35</v>
      </c>
      <c r="V20" s="49" t="s">
        <v>36</v>
      </c>
      <c r="W20" s="50" t="s">
        <v>37</v>
      </c>
      <c r="X20" s="50" t="s">
        <v>38</v>
      </c>
      <c r="Y20" s="51" t="s">
        <v>39</v>
      </c>
      <c r="Z20" s="52" t="s">
        <v>34</v>
      </c>
      <c r="AA20" s="52" t="s">
        <v>35</v>
      </c>
      <c r="AB20" s="49" t="s">
        <v>36</v>
      </c>
      <c r="AC20" s="50" t="s">
        <v>37</v>
      </c>
      <c r="AD20" s="50" t="s">
        <v>38</v>
      </c>
      <c r="AE20" s="51" t="s">
        <v>39</v>
      </c>
      <c r="AF20" s="52" t="s">
        <v>34</v>
      </c>
      <c r="AG20" s="52" t="s">
        <v>35</v>
      </c>
      <c r="AH20" s="49" t="s">
        <v>36</v>
      </c>
      <c r="AI20" s="121" t="s">
        <v>64</v>
      </c>
      <c r="AJ20" s="50" t="s">
        <v>38</v>
      </c>
      <c r="AK20" s="51" t="s">
        <v>39</v>
      </c>
      <c r="AL20" s="52" t="s">
        <v>34</v>
      </c>
      <c r="AM20" s="52" t="s">
        <v>35</v>
      </c>
      <c r="AN20" s="49" t="s">
        <v>36</v>
      </c>
      <c r="AO20" s="53" t="s">
        <v>37</v>
      </c>
    </row>
    <row r="21" ht="15.75" customHeight="1">
      <c r="A21" s="29"/>
      <c r="B21" s="54" t="s">
        <v>65</v>
      </c>
      <c r="C21" s="55" t="s">
        <v>66</v>
      </c>
      <c r="D21" s="56"/>
      <c r="E21" s="56"/>
      <c r="F21" s="55" t="s">
        <v>42</v>
      </c>
      <c r="G21" s="55" t="s">
        <v>43</v>
      </c>
      <c r="H21" s="50" t="s">
        <v>66</v>
      </c>
      <c r="I21" s="57"/>
      <c r="J21" s="57"/>
      <c r="K21" s="57"/>
      <c r="L21" s="57"/>
      <c r="M21" s="58"/>
      <c r="N21" s="47" t="s">
        <v>66</v>
      </c>
      <c r="O21" s="57"/>
      <c r="P21" s="57"/>
      <c r="Q21" s="57"/>
      <c r="R21" s="57"/>
      <c r="S21" s="58"/>
      <c r="T21" s="47" t="s">
        <v>66</v>
      </c>
      <c r="U21" s="57"/>
      <c r="V21" s="57"/>
      <c r="W21" s="57"/>
      <c r="X21" s="57"/>
      <c r="Y21" s="57"/>
      <c r="Z21" s="47" t="s">
        <v>66</v>
      </c>
      <c r="AA21" s="57"/>
      <c r="AB21" s="57"/>
      <c r="AC21" s="57"/>
      <c r="AD21" s="57"/>
      <c r="AE21" s="57"/>
      <c r="AF21" s="47" t="s">
        <v>66</v>
      </c>
      <c r="AG21" s="57"/>
      <c r="AH21" s="57"/>
      <c r="AI21" s="57"/>
      <c r="AJ21" s="57"/>
      <c r="AK21" s="57"/>
      <c r="AL21" s="47" t="s">
        <v>66</v>
      </c>
      <c r="AM21" s="57"/>
      <c r="AN21" s="57"/>
      <c r="AO21" s="58"/>
    </row>
    <row r="22" ht="15.75" customHeight="1">
      <c r="A22" s="29"/>
      <c r="B22" s="59" t="s">
        <v>67</v>
      </c>
      <c r="C22" s="61" t="s">
        <v>68</v>
      </c>
      <c r="D22" s="63" t="str">
        <f t="array" ref="D22">INDEX('Mesocycle 1 Basic Hypertrophy'!$D$282:$D$303,MATCH(B22,'Mesocycle 1 Basic Hypertrophy'!$B$282:$B$303,0))</f>
        <v>Quads[Exercise]</v>
      </c>
      <c r="E22" s="65" t="str">
        <f t="array" ref="E22">INDEX('Mesocycle 1 Basic Hypertrophy'!$C$306:$C$475,MATCH(C22,'Mesocycle 1 Basic Hypertrophy'!$B$306:$B$475,0))</f>
        <v>https://youtu.be/2-o_-HTPhv8</v>
      </c>
      <c r="F22" s="66" t="str">
        <f t="shared" ref="F22:F25" si="18">HYPERLINK(E22,"Video")</f>
        <v>Video</v>
      </c>
      <c r="G22" s="67">
        <v>1.0</v>
      </c>
      <c r="H22" s="68" t="str">
        <f t="shared" ref="H22:H25" si="19">C22</f>
        <v>High Bar Squat</v>
      </c>
      <c r="I22" s="45">
        <v>3.0</v>
      </c>
      <c r="J22" s="45">
        <f t="shared" ref="J22:J25" si="20">MROUND(((G22)*0.85),2.5)</f>
        <v>0</v>
      </c>
      <c r="K22" s="45" t="s">
        <v>46</v>
      </c>
      <c r="L22" s="45"/>
      <c r="M22" s="46">
        <v>1.0</v>
      </c>
      <c r="N22" s="68" t="str">
        <f t="shared" ref="N22:N25" si="21">C22</f>
        <v>High Bar Squat</v>
      </c>
      <c r="O22" s="45">
        <f>I22+(M41)</f>
        <v>4</v>
      </c>
      <c r="P22" s="45">
        <f t="shared" ref="P22:P25" si="22">MROUND((J22*1.025),2.5)</f>
        <v>0</v>
      </c>
      <c r="Q22" s="45" t="s">
        <v>46</v>
      </c>
      <c r="R22" s="45"/>
      <c r="S22" s="73">
        <v>1.0</v>
      </c>
      <c r="T22" s="68" t="str">
        <f t="shared" ref="T22:T25" si="23">C22</f>
        <v>High Bar Squat</v>
      </c>
      <c r="U22" s="45">
        <f>O22+(S41)</f>
        <v>5</v>
      </c>
      <c r="V22" s="45">
        <f t="shared" ref="V22:V25" si="24">MROUND((J22*1.05),2.5)</f>
        <v>0</v>
      </c>
      <c r="W22" s="45" t="s">
        <v>47</v>
      </c>
      <c r="X22" s="45"/>
      <c r="Y22" s="73">
        <v>1.0</v>
      </c>
      <c r="Z22" s="68" t="str">
        <f t="shared" ref="Z22:Z25" si="25">C22</f>
        <v>High Bar Squat</v>
      </c>
      <c r="AA22" s="45">
        <f>U22+(Y41)</f>
        <v>6</v>
      </c>
      <c r="AB22" s="45">
        <f t="shared" ref="AB22:AB25" si="26">MROUND((P22*1.05),2.5)</f>
        <v>0</v>
      </c>
      <c r="AC22" s="45" t="s">
        <v>47</v>
      </c>
      <c r="AD22" s="45"/>
      <c r="AE22" s="73">
        <v>0.0</v>
      </c>
      <c r="AF22" s="70" t="str">
        <f t="shared" ref="AF22:AF25" si="27">C22</f>
        <v>High Bar Squat</v>
      </c>
      <c r="AG22" s="45">
        <f>AA22+(AE41)</f>
        <v>6</v>
      </c>
      <c r="AH22" s="45">
        <f t="shared" ref="AH22:AH25" si="28">MROUND((J22*1.1),2.5)</f>
        <v>0</v>
      </c>
      <c r="AI22" s="45" t="s">
        <v>48</v>
      </c>
      <c r="AJ22" s="45"/>
      <c r="AK22" s="73"/>
      <c r="AL22" s="70" t="str">
        <f t="shared" ref="AL22:AL25" si="29">C22</f>
        <v>High Bar Squat</v>
      </c>
      <c r="AM22" s="45">
        <v>2.0</v>
      </c>
      <c r="AN22" s="45">
        <f t="shared" ref="AN22:AN25" si="30">J22</f>
        <v>0</v>
      </c>
      <c r="AO22" s="46" t="s">
        <v>49</v>
      </c>
    </row>
    <row r="23" ht="15.75" customHeight="1">
      <c r="A23" s="29"/>
      <c r="B23" s="75" t="s">
        <v>67</v>
      </c>
      <c r="C23" s="77" t="s">
        <v>69</v>
      </c>
      <c r="D23" s="80" t="str">
        <f t="array" ref="D23">INDEX('Mesocycle 1 Basic Hypertrophy'!$D$282:$D$303,MATCH(B23,'Mesocycle 1 Basic Hypertrophy'!$B$282:$B$303,0))</f>
        <v>Quads[Exercise]</v>
      </c>
      <c r="E23" s="82" t="str">
        <f t="array" ref="E23">INDEX('Mesocycle 1 Basic Hypertrophy'!$C$306:$C$475,MATCH(C23,'Mesocycle 1 Basic Hypertrophy'!$B$306:$B$475,0))</f>
        <v>https://youtu.be/SOyO4LHjhX4</v>
      </c>
      <c r="F23" s="83" t="str">
        <f t="shared" si="18"/>
        <v>Video</v>
      </c>
      <c r="G23" s="84">
        <v>1.0</v>
      </c>
      <c r="H23" s="68" t="str">
        <f t="shared" si="19"/>
        <v>Hack Squat</v>
      </c>
      <c r="I23" s="45">
        <v>2.0</v>
      </c>
      <c r="J23" s="45">
        <f t="shared" si="20"/>
        <v>0</v>
      </c>
      <c r="K23" s="45" t="s">
        <v>46</v>
      </c>
      <c r="L23" s="45"/>
      <c r="M23" s="46">
        <v>1.0</v>
      </c>
      <c r="N23" s="68" t="str">
        <f t="shared" si="21"/>
        <v>Hack Squat</v>
      </c>
      <c r="O23" s="45">
        <f>I23+(M41)</f>
        <v>3</v>
      </c>
      <c r="P23" s="45">
        <f t="shared" si="22"/>
        <v>0</v>
      </c>
      <c r="Q23" s="45" t="s">
        <v>46</v>
      </c>
      <c r="R23" s="45"/>
      <c r="S23" s="73">
        <v>1.0</v>
      </c>
      <c r="T23" s="68" t="str">
        <f t="shared" si="23"/>
        <v>Hack Squat</v>
      </c>
      <c r="U23" s="45">
        <f>O23+(S41)</f>
        <v>4</v>
      </c>
      <c r="V23" s="45">
        <f t="shared" si="24"/>
        <v>0</v>
      </c>
      <c r="W23" s="45" t="s">
        <v>47</v>
      </c>
      <c r="X23" s="45"/>
      <c r="Y23" s="73">
        <v>1.0</v>
      </c>
      <c r="Z23" s="68" t="str">
        <f t="shared" si="25"/>
        <v>Hack Squat</v>
      </c>
      <c r="AA23" s="45">
        <f>U23+(Y41)</f>
        <v>5</v>
      </c>
      <c r="AB23" s="45">
        <f t="shared" si="26"/>
        <v>0</v>
      </c>
      <c r="AC23" s="45" t="s">
        <v>47</v>
      </c>
      <c r="AD23" s="45"/>
      <c r="AE23" s="73">
        <v>0.0</v>
      </c>
      <c r="AF23" s="70" t="str">
        <f t="shared" si="27"/>
        <v>Hack Squat</v>
      </c>
      <c r="AG23" s="45">
        <f>AA23+(AE41)</f>
        <v>5</v>
      </c>
      <c r="AH23" s="45">
        <f t="shared" si="28"/>
        <v>0</v>
      </c>
      <c r="AI23" s="45" t="s">
        <v>48</v>
      </c>
      <c r="AJ23" s="45"/>
      <c r="AK23" s="73"/>
      <c r="AL23" s="70" t="str">
        <f t="shared" si="29"/>
        <v>Hack Squat</v>
      </c>
      <c r="AM23" s="45">
        <v>2.0</v>
      </c>
      <c r="AN23" s="45">
        <f t="shared" si="30"/>
        <v>0</v>
      </c>
      <c r="AO23" s="46" t="s">
        <v>49</v>
      </c>
    </row>
    <row r="24" ht="15.75" customHeight="1">
      <c r="A24" s="29"/>
      <c r="B24" s="75" t="s">
        <v>70</v>
      </c>
      <c r="C24" s="77" t="s">
        <v>71</v>
      </c>
      <c r="D24" s="80" t="str">
        <f t="array" ref="D24">INDEX('Mesocycle 1 Basic Hypertrophy'!$D$282:$D$303,MATCH(B24,'Mesocycle 1 Basic Hypertrophy'!$B$282:$B$303,0))</f>
        <v>Hamstrings_Isolation[Exercise]</v>
      </c>
      <c r="E24" s="82" t="str">
        <f t="array" ref="E24">INDEX('Mesocycle 1 Basic Hypertrophy'!$C$306:$C$475,MATCH(C24,'Mesocycle 1 Basic Hypertrophy'!$B$306:$B$475,0))</f>
        <v>https://youtu.be/BHxrogNaKoo</v>
      </c>
      <c r="F24" s="83" t="str">
        <f t="shared" si="18"/>
        <v>Video</v>
      </c>
      <c r="G24" s="84">
        <v>1.0</v>
      </c>
      <c r="H24" s="68" t="str">
        <f t="shared" si="19"/>
        <v>Seated Leg Curl</v>
      </c>
      <c r="I24" s="45">
        <v>3.0</v>
      </c>
      <c r="J24" s="45">
        <f t="shared" si="20"/>
        <v>0</v>
      </c>
      <c r="K24" s="45" t="s">
        <v>46</v>
      </c>
      <c r="L24" s="45"/>
      <c r="M24" s="46">
        <v>1.0</v>
      </c>
      <c r="N24" s="68" t="str">
        <f t="shared" si="21"/>
        <v>Seated Leg Curl</v>
      </c>
      <c r="O24" s="45">
        <f>I24+(M40)</f>
        <v>4</v>
      </c>
      <c r="P24" s="45">
        <f t="shared" si="22"/>
        <v>0</v>
      </c>
      <c r="Q24" s="45" t="s">
        <v>46</v>
      </c>
      <c r="R24" s="45"/>
      <c r="S24" s="73">
        <v>1.0</v>
      </c>
      <c r="T24" s="68" t="str">
        <f t="shared" si="23"/>
        <v>Seated Leg Curl</v>
      </c>
      <c r="U24" s="45">
        <f>O24+(S40)</f>
        <v>5</v>
      </c>
      <c r="V24" s="45">
        <f t="shared" si="24"/>
        <v>0</v>
      </c>
      <c r="W24" s="45" t="s">
        <v>47</v>
      </c>
      <c r="X24" s="45"/>
      <c r="Y24" s="73">
        <v>1.0</v>
      </c>
      <c r="Z24" s="68" t="str">
        <f t="shared" si="25"/>
        <v>Seated Leg Curl</v>
      </c>
      <c r="AA24" s="45">
        <f>U24+(Y40)</f>
        <v>6</v>
      </c>
      <c r="AB24" s="45">
        <f t="shared" si="26"/>
        <v>0</v>
      </c>
      <c r="AC24" s="45" t="s">
        <v>47</v>
      </c>
      <c r="AD24" s="45"/>
      <c r="AE24" s="73">
        <v>0.0</v>
      </c>
      <c r="AF24" s="70" t="str">
        <f t="shared" si="27"/>
        <v>Seated Leg Curl</v>
      </c>
      <c r="AG24" s="45">
        <f>AA24+(AE40)</f>
        <v>6</v>
      </c>
      <c r="AH24" s="45">
        <f t="shared" si="28"/>
        <v>0</v>
      </c>
      <c r="AI24" s="45" t="s">
        <v>48</v>
      </c>
      <c r="AJ24" s="45"/>
      <c r="AK24" s="73"/>
      <c r="AL24" s="70" t="str">
        <f t="shared" si="29"/>
        <v>Seated Leg Curl</v>
      </c>
      <c r="AM24" s="45">
        <v>2.0</v>
      </c>
      <c r="AN24" s="45">
        <f t="shared" si="30"/>
        <v>0</v>
      </c>
      <c r="AO24" s="46" t="s">
        <v>49</v>
      </c>
    </row>
    <row r="25" ht="15.75" customHeight="1">
      <c r="A25" s="29"/>
      <c r="B25" s="107" t="s">
        <v>72</v>
      </c>
      <c r="C25" s="108" t="s">
        <v>73</v>
      </c>
      <c r="D25" s="109" t="str">
        <f t="array" ref="D25">INDEX('Mesocycle 1 Basic Hypertrophy'!$D$282:$D$303,MATCH(B25,'Mesocycle 1 Basic Hypertrophy'!$B$282:$B$303,0))</f>
        <v>Triceps[Exercise]</v>
      </c>
      <c r="E25" s="110" t="str">
        <f t="array" ref="E25">INDEX('Mesocycle 1 Basic Hypertrophy'!$C$306:$C$475,MATCH(C25,'Mesocycle 1 Basic Hypertrophy'!$B$306:$B$475,0))</f>
        <v>https://youtu.be/TtXlapucVxM</v>
      </c>
      <c r="F25" s="111" t="str">
        <f t="shared" si="18"/>
        <v>Video</v>
      </c>
      <c r="G25" s="112">
        <v>1.0</v>
      </c>
      <c r="H25" s="113" t="str">
        <f t="shared" si="19"/>
        <v>Dumbbell Skullcrusher</v>
      </c>
      <c r="I25" s="114">
        <v>3.0</v>
      </c>
      <c r="J25" s="114">
        <f t="shared" si="20"/>
        <v>0</v>
      </c>
      <c r="K25" s="114" t="s">
        <v>46</v>
      </c>
      <c r="L25" s="114"/>
      <c r="M25" s="115">
        <v>1.0</v>
      </c>
      <c r="N25" s="116" t="str">
        <f t="shared" si="21"/>
        <v>Dumbbell Skullcrusher</v>
      </c>
      <c r="O25" s="114">
        <f>I25+(M42)</f>
        <v>4</v>
      </c>
      <c r="P25" s="45">
        <f t="shared" si="22"/>
        <v>0</v>
      </c>
      <c r="Q25" s="114" t="s">
        <v>46</v>
      </c>
      <c r="R25" s="114"/>
      <c r="S25" s="73">
        <v>1.0</v>
      </c>
      <c r="T25" s="116" t="str">
        <f t="shared" si="23"/>
        <v>Dumbbell Skullcrusher</v>
      </c>
      <c r="U25" s="114">
        <f>O25+(S42)</f>
        <v>5</v>
      </c>
      <c r="V25" s="45">
        <f t="shared" si="24"/>
        <v>0</v>
      </c>
      <c r="W25" s="114" t="s">
        <v>47</v>
      </c>
      <c r="X25" s="114"/>
      <c r="Y25" s="73">
        <v>1.0</v>
      </c>
      <c r="Z25" s="68" t="str">
        <f t="shared" si="25"/>
        <v>Dumbbell Skullcrusher</v>
      </c>
      <c r="AA25" s="114">
        <f>U25+(Y42)</f>
        <v>6</v>
      </c>
      <c r="AB25" s="114">
        <f t="shared" si="26"/>
        <v>0</v>
      </c>
      <c r="AC25" s="114" t="s">
        <v>47</v>
      </c>
      <c r="AD25" s="114"/>
      <c r="AE25" s="73">
        <v>0.0</v>
      </c>
      <c r="AF25" s="116" t="str">
        <f t="shared" si="27"/>
        <v>Dumbbell Skullcrusher</v>
      </c>
      <c r="AG25" s="114">
        <f>AA25+(AE42)</f>
        <v>6</v>
      </c>
      <c r="AH25" s="114">
        <f t="shared" si="28"/>
        <v>0</v>
      </c>
      <c r="AI25" s="114" t="s">
        <v>48</v>
      </c>
      <c r="AJ25" s="114"/>
      <c r="AK25" s="73"/>
      <c r="AL25" s="116" t="str">
        <f t="shared" si="29"/>
        <v>Dumbbell Skullcrusher</v>
      </c>
      <c r="AM25" s="114">
        <v>2.0</v>
      </c>
      <c r="AN25" s="114">
        <f t="shared" si="30"/>
        <v>0</v>
      </c>
      <c r="AO25" s="115" t="s">
        <v>49</v>
      </c>
    </row>
    <row r="26" ht="15.75" customHeight="1">
      <c r="A26" s="29"/>
      <c r="B26" s="45" t="s">
        <v>74</v>
      </c>
      <c r="C26" s="68"/>
      <c r="D26" s="68"/>
      <c r="E26" s="117"/>
      <c r="F26" s="118"/>
      <c r="G26" s="119"/>
      <c r="H26" s="38" t="s">
        <v>25</v>
      </c>
      <c r="I26" s="39"/>
      <c r="J26" s="39"/>
      <c r="K26" s="39"/>
      <c r="L26" s="39"/>
      <c r="M26" s="40"/>
      <c r="N26" s="41" t="s">
        <v>26</v>
      </c>
      <c r="O26" s="39"/>
      <c r="P26" s="39"/>
      <c r="Q26" s="39"/>
      <c r="R26" s="39"/>
      <c r="S26" s="40"/>
      <c r="T26" s="42" t="s">
        <v>27</v>
      </c>
      <c r="U26" s="39"/>
      <c r="V26" s="39"/>
      <c r="W26" s="39"/>
      <c r="X26" s="39"/>
      <c r="Y26" s="40"/>
      <c r="Z26" s="42" t="s">
        <v>28</v>
      </c>
      <c r="AA26" s="39"/>
      <c r="AB26" s="39"/>
      <c r="AC26" s="39"/>
      <c r="AD26" s="39"/>
      <c r="AE26" s="40"/>
      <c r="AF26" s="43" t="s">
        <v>29</v>
      </c>
      <c r="AG26" s="39"/>
      <c r="AH26" s="39"/>
      <c r="AI26" s="39"/>
      <c r="AJ26" s="39"/>
      <c r="AK26" s="40"/>
      <c r="AL26" s="44" t="s">
        <v>30</v>
      </c>
      <c r="AM26" s="39"/>
      <c r="AN26" s="39"/>
      <c r="AO26" s="40"/>
    </row>
    <row r="27" ht="15.75" customHeight="1">
      <c r="A27" s="29"/>
      <c r="B27" s="45"/>
      <c r="C27" s="68"/>
      <c r="D27" s="68"/>
      <c r="E27" s="117"/>
      <c r="F27" s="118"/>
      <c r="G27" s="68"/>
      <c r="H27" s="47" t="s">
        <v>34</v>
      </c>
      <c r="I27" s="48" t="s">
        <v>35</v>
      </c>
      <c r="J27" s="49" t="s">
        <v>36</v>
      </c>
      <c r="K27" s="50" t="s">
        <v>37</v>
      </c>
      <c r="L27" s="50" t="s">
        <v>38</v>
      </c>
      <c r="M27" s="51" t="s">
        <v>39</v>
      </c>
      <c r="N27" s="52" t="s">
        <v>34</v>
      </c>
      <c r="O27" s="52" t="s">
        <v>35</v>
      </c>
      <c r="P27" s="49" t="s">
        <v>36</v>
      </c>
      <c r="Q27" s="50" t="s">
        <v>37</v>
      </c>
      <c r="R27" s="50" t="s">
        <v>38</v>
      </c>
      <c r="S27" s="51" t="s">
        <v>39</v>
      </c>
      <c r="T27" s="52" t="s">
        <v>34</v>
      </c>
      <c r="U27" s="52" t="s">
        <v>35</v>
      </c>
      <c r="V27" s="49" t="s">
        <v>36</v>
      </c>
      <c r="W27" s="50" t="s">
        <v>37</v>
      </c>
      <c r="X27" s="50" t="s">
        <v>38</v>
      </c>
      <c r="Y27" s="51" t="s">
        <v>39</v>
      </c>
      <c r="Z27" s="52" t="s">
        <v>34</v>
      </c>
      <c r="AA27" s="52" t="s">
        <v>35</v>
      </c>
      <c r="AB27" s="49" t="s">
        <v>36</v>
      </c>
      <c r="AC27" s="50" t="s">
        <v>37</v>
      </c>
      <c r="AD27" s="50" t="s">
        <v>38</v>
      </c>
      <c r="AE27" s="51" t="s">
        <v>39</v>
      </c>
      <c r="AF27" s="52" t="s">
        <v>34</v>
      </c>
      <c r="AG27" s="52" t="s">
        <v>35</v>
      </c>
      <c r="AH27" s="49" t="s">
        <v>36</v>
      </c>
      <c r="AI27" s="121" t="s">
        <v>64</v>
      </c>
      <c r="AJ27" s="50" t="s">
        <v>38</v>
      </c>
      <c r="AK27" s="51" t="s">
        <v>39</v>
      </c>
      <c r="AL27" s="52" t="s">
        <v>34</v>
      </c>
      <c r="AM27" s="52" t="s">
        <v>35</v>
      </c>
      <c r="AN27" s="49" t="s">
        <v>36</v>
      </c>
      <c r="AO27" s="53" t="s">
        <v>37</v>
      </c>
    </row>
    <row r="28" ht="15.75" customHeight="1">
      <c r="A28" s="29"/>
      <c r="B28" s="54" t="s">
        <v>75</v>
      </c>
      <c r="C28" s="55" t="s">
        <v>76</v>
      </c>
      <c r="D28" s="56"/>
      <c r="E28" s="56"/>
      <c r="F28" s="55" t="s">
        <v>42</v>
      </c>
      <c r="G28" s="55" t="s">
        <v>43</v>
      </c>
      <c r="H28" s="50" t="s">
        <v>76</v>
      </c>
      <c r="I28" s="57"/>
      <c r="J28" s="57"/>
      <c r="K28" s="57"/>
      <c r="L28" s="57"/>
      <c r="M28" s="58"/>
      <c r="N28" s="47" t="s">
        <v>76</v>
      </c>
      <c r="O28" s="57"/>
      <c r="P28" s="57"/>
      <c r="Q28" s="57"/>
      <c r="R28" s="57"/>
      <c r="S28" s="58"/>
      <c r="T28" s="47" t="s">
        <v>76</v>
      </c>
      <c r="U28" s="57"/>
      <c r="V28" s="57"/>
      <c r="W28" s="57"/>
      <c r="X28" s="57"/>
      <c r="Y28" s="57"/>
      <c r="Z28" s="47" t="s">
        <v>76</v>
      </c>
      <c r="AA28" s="57"/>
      <c r="AB28" s="57"/>
      <c r="AC28" s="57"/>
      <c r="AD28" s="57"/>
      <c r="AE28" s="57"/>
      <c r="AF28" s="47" t="s">
        <v>76</v>
      </c>
      <c r="AG28" s="57"/>
      <c r="AH28" s="57"/>
      <c r="AI28" s="57"/>
      <c r="AJ28" s="57"/>
      <c r="AK28" s="57"/>
      <c r="AL28" s="47" t="s">
        <v>76</v>
      </c>
      <c r="AM28" s="57"/>
      <c r="AN28" s="57"/>
      <c r="AO28" s="58"/>
    </row>
    <row r="29" ht="15.75" customHeight="1">
      <c r="A29" s="29"/>
      <c r="B29" s="59" t="s">
        <v>77</v>
      </c>
      <c r="C29" s="61" t="s">
        <v>78</v>
      </c>
      <c r="D29" s="63" t="str">
        <f t="array" ref="D29">INDEX('Mesocycle 1 Basic Hypertrophy'!$D$282:$D$303,MATCH(B29,'Mesocycle 1 Basic Hypertrophy'!$B$282:$B$303,0))</f>
        <v>Vertical_Back[Exercise]</v>
      </c>
      <c r="E29" s="65" t="str">
        <f t="array" ref="E29">INDEX('Mesocycle 1 Basic Hypertrophy'!$C$306:$C$475,MATCH(C29,'Mesocycle 1 Basic Hypertrophy'!$B$306:$B$475,0))</f>
        <v>https://youtu.be/NF4nbNsqreQ</v>
      </c>
      <c r="F29" s="66" t="str">
        <f t="shared" ref="F29:F34" si="31">HYPERLINK(E29,"Video")</f>
        <v>Video</v>
      </c>
      <c r="G29" s="67">
        <v>1.0</v>
      </c>
      <c r="H29" s="68" t="str">
        <f t="shared" ref="H29:H34" si="32">C29</f>
        <v>Overhand Pullup</v>
      </c>
      <c r="I29" s="45">
        <v>2.0</v>
      </c>
      <c r="J29" s="45">
        <f t="shared" ref="J29:J34" si="33">MROUND(((G29)*0.85),2.5)</f>
        <v>0</v>
      </c>
      <c r="K29" s="45" t="s">
        <v>46</v>
      </c>
      <c r="L29" s="45"/>
      <c r="M29" s="73">
        <v>1.0</v>
      </c>
      <c r="N29" s="68" t="str">
        <f t="shared" ref="N29:N34" si="34">C29</f>
        <v>Overhand Pullup</v>
      </c>
      <c r="O29" s="45">
        <f>I29+(M50)</f>
        <v>3</v>
      </c>
      <c r="P29" s="45">
        <f t="shared" ref="P29:P34" si="35">MROUND((J29*1.025),2.5)</f>
        <v>0</v>
      </c>
      <c r="Q29" s="45" t="s">
        <v>46</v>
      </c>
      <c r="R29" s="45"/>
      <c r="S29" s="73">
        <v>1.0</v>
      </c>
      <c r="T29" s="68" t="str">
        <f t="shared" ref="T29:T34" si="36">C29</f>
        <v>Overhand Pullup</v>
      </c>
      <c r="U29" s="45">
        <f>O29+(S50)</f>
        <v>4</v>
      </c>
      <c r="V29" s="45">
        <f t="shared" ref="V29:V34" si="37">MROUND((J29*1.05),2.5)</f>
        <v>0</v>
      </c>
      <c r="W29" s="45" t="s">
        <v>47</v>
      </c>
      <c r="X29" s="45"/>
      <c r="Y29" s="73">
        <v>1.0</v>
      </c>
      <c r="Z29" s="68" t="str">
        <f t="shared" ref="Z29:Z34" si="38">C29</f>
        <v>Overhand Pullup</v>
      </c>
      <c r="AA29" s="45">
        <f>U29+(Y50)</f>
        <v>5</v>
      </c>
      <c r="AB29" s="45">
        <f t="shared" ref="AB29:AB34" si="39">MROUND((P29*1.05),2.5)</f>
        <v>0</v>
      </c>
      <c r="AC29" s="45" t="s">
        <v>47</v>
      </c>
      <c r="AD29" s="45"/>
      <c r="AE29" s="73">
        <v>0.0</v>
      </c>
      <c r="AF29" s="70" t="str">
        <f t="shared" ref="AF29:AF34" si="40">C29</f>
        <v>Overhand Pullup</v>
      </c>
      <c r="AG29" s="45">
        <f>AA29+(AE50)</f>
        <v>5</v>
      </c>
      <c r="AH29" s="45">
        <f t="shared" ref="AH29:AH34" si="41">MROUND((J29*1.1),2.5)</f>
        <v>0</v>
      </c>
      <c r="AI29" s="45" t="s">
        <v>48</v>
      </c>
      <c r="AJ29" s="45"/>
      <c r="AK29" s="73"/>
      <c r="AL29" s="70" t="str">
        <f t="shared" ref="AL29:AL34" si="42">C29</f>
        <v>Overhand Pullup</v>
      </c>
      <c r="AM29" s="45">
        <v>2.0</v>
      </c>
      <c r="AN29" s="45">
        <f t="shared" ref="AN29:AN34" si="43">J29</f>
        <v>0</v>
      </c>
      <c r="AO29" s="46" t="s">
        <v>49</v>
      </c>
    </row>
    <row r="30" ht="15.75" customHeight="1">
      <c r="A30" s="29"/>
      <c r="B30" s="75" t="s">
        <v>77</v>
      </c>
      <c r="C30" s="77" t="s">
        <v>80</v>
      </c>
      <c r="D30" s="80" t="str">
        <f t="array" ref="D30">INDEX('Mesocycle 1 Basic Hypertrophy'!$D$282:$D$303,MATCH(B30,'Mesocycle 1 Basic Hypertrophy'!$B$282:$B$303,0))</f>
        <v>Vertical_Back[Exercise]</v>
      </c>
      <c r="E30" s="82" t="str">
        <f t="array" ref="E30">INDEX('Mesocycle 1 Basic Hypertrophy'!$C$306:$C$475,MATCH(C30,'Mesocycle 1 Basic Hypertrophy'!$B$306:$B$475,0))</f>
        <v>https://youtu.be/bxfHw1LvH24</v>
      </c>
      <c r="F30" s="83" t="str">
        <f t="shared" si="31"/>
        <v>Video</v>
      </c>
      <c r="G30" s="84">
        <v>1.0</v>
      </c>
      <c r="H30" s="68" t="str">
        <f t="shared" si="32"/>
        <v>Underhand Pulldown</v>
      </c>
      <c r="I30" s="45">
        <v>2.0</v>
      </c>
      <c r="J30" s="45">
        <f t="shared" si="33"/>
        <v>0</v>
      </c>
      <c r="K30" s="45" t="s">
        <v>46</v>
      </c>
      <c r="L30" s="45"/>
      <c r="M30" s="73">
        <v>1.0</v>
      </c>
      <c r="N30" s="68" t="str">
        <f t="shared" si="34"/>
        <v>Underhand Pulldown</v>
      </c>
      <c r="O30" s="45">
        <f>I30+(M50)</f>
        <v>3</v>
      </c>
      <c r="P30" s="45">
        <f t="shared" si="35"/>
        <v>0</v>
      </c>
      <c r="Q30" s="45" t="s">
        <v>46</v>
      </c>
      <c r="R30" s="45"/>
      <c r="S30" s="73">
        <v>1.0</v>
      </c>
      <c r="T30" s="68" t="str">
        <f t="shared" si="36"/>
        <v>Underhand Pulldown</v>
      </c>
      <c r="U30" s="45">
        <f>O30+(S50)</f>
        <v>4</v>
      </c>
      <c r="V30" s="45">
        <f t="shared" si="37"/>
        <v>0</v>
      </c>
      <c r="W30" s="45" t="s">
        <v>47</v>
      </c>
      <c r="X30" s="45"/>
      <c r="Y30" s="73">
        <v>1.0</v>
      </c>
      <c r="Z30" s="68" t="str">
        <f t="shared" si="38"/>
        <v>Underhand Pulldown</v>
      </c>
      <c r="AA30" s="45">
        <f>U30+(Y50)</f>
        <v>5</v>
      </c>
      <c r="AB30" s="45">
        <f t="shared" si="39"/>
        <v>0</v>
      </c>
      <c r="AC30" s="45" t="s">
        <v>47</v>
      </c>
      <c r="AD30" s="45"/>
      <c r="AE30" s="73">
        <v>0.0</v>
      </c>
      <c r="AF30" s="70" t="str">
        <f t="shared" si="40"/>
        <v>Underhand Pulldown</v>
      </c>
      <c r="AG30" s="45">
        <f>AA30+(AE50)</f>
        <v>5</v>
      </c>
      <c r="AH30" s="45">
        <f t="shared" si="41"/>
        <v>0</v>
      </c>
      <c r="AI30" s="45" t="s">
        <v>48</v>
      </c>
      <c r="AJ30" s="45"/>
      <c r="AK30" s="73"/>
      <c r="AL30" s="70" t="str">
        <f t="shared" si="42"/>
        <v>Underhand Pulldown</v>
      </c>
      <c r="AM30" s="45">
        <v>2.0</v>
      </c>
      <c r="AN30" s="45">
        <f t="shared" si="43"/>
        <v>0</v>
      </c>
      <c r="AO30" s="46" t="s">
        <v>49</v>
      </c>
    </row>
    <row r="31" ht="15.75" customHeight="1">
      <c r="A31" s="29"/>
      <c r="B31" s="75" t="s">
        <v>56</v>
      </c>
      <c r="C31" s="77" t="s">
        <v>81</v>
      </c>
      <c r="D31" s="80" t="str">
        <f t="array" ref="D31">INDEX('Mesocycle 1 Basic Hypertrophy'!$D$282:$D$303,MATCH(B31,'Mesocycle 1 Basic Hypertrophy'!$B$282:$B$303,0))</f>
        <v>Horizontal_Back[Exercise]</v>
      </c>
      <c r="E31" s="82" t="str">
        <f t="array" ref="E31">INDEX('Mesocycle 1 Basic Hypertrophy'!$C$306:$C$475,MATCH(C31,'Mesocycle 1 Basic Hypertrophy'!$B$306:$B$475,0))</f>
        <v>https://youtu.be/o1yPuXatVRs</v>
      </c>
      <c r="F31" s="83" t="str">
        <f t="shared" si="31"/>
        <v>Video</v>
      </c>
      <c r="G31" s="84">
        <v>1.0</v>
      </c>
      <c r="H31" s="68" t="str">
        <f t="shared" si="32"/>
        <v>2-Arm Dumbbell Row</v>
      </c>
      <c r="I31" s="45">
        <v>2.0</v>
      </c>
      <c r="J31" s="45">
        <f t="shared" si="33"/>
        <v>0</v>
      </c>
      <c r="K31" s="45" t="s">
        <v>46</v>
      </c>
      <c r="L31" s="45"/>
      <c r="M31" s="73">
        <v>1.0</v>
      </c>
      <c r="N31" s="68" t="str">
        <f t="shared" si="34"/>
        <v>2-Arm Dumbbell Row</v>
      </c>
      <c r="O31" s="45">
        <f t="shared" ref="O31:O32" si="44">I31+(M50)</f>
        <v>3</v>
      </c>
      <c r="P31" s="45">
        <f t="shared" si="35"/>
        <v>0</v>
      </c>
      <c r="Q31" s="45" t="s">
        <v>46</v>
      </c>
      <c r="R31" s="45"/>
      <c r="S31" s="73">
        <v>1.0</v>
      </c>
      <c r="T31" s="68" t="str">
        <f t="shared" si="36"/>
        <v>2-Arm Dumbbell Row</v>
      </c>
      <c r="U31" s="45">
        <f t="shared" ref="U31:U32" si="45">O31+(S50)</f>
        <v>4</v>
      </c>
      <c r="V31" s="45">
        <f t="shared" si="37"/>
        <v>0</v>
      </c>
      <c r="W31" s="45" t="s">
        <v>47</v>
      </c>
      <c r="X31" s="45"/>
      <c r="Y31" s="73">
        <v>1.0</v>
      </c>
      <c r="Z31" s="68" t="str">
        <f t="shared" si="38"/>
        <v>2-Arm Dumbbell Row</v>
      </c>
      <c r="AA31" s="45">
        <f t="shared" ref="AA31:AA32" si="46">U31+(Y50)</f>
        <v>5</v>
      </c>
      <c r="AB31" s="45">
        <f t="shared" si="39"/>
        <v>0</v>
      </c>
      <c r="AC31" s="45" t="s">
        <v>47</v>
      </c>
      <c r="AD31" s="45"/>
      <c r="AE31" s="73">
        <v>0.0</v>
      </c>
      <c r="AF31" s="70" t="str">
        <f t="shared" si="40"/>
        <v>2-Arm Dumbbell Row</v>
      </c>
      <c r="AG31" s="45">
        <f t="shared" ref="AG31:AG32" si="47">AA31+(AE50)</f>
        <v>5</v>
      </c>
      <c r="AH31" s="45">
        <f t="shared" si="41"/>
        <v>0</v>
      </c>
      <c r="AI31" s="45" t="s">
        <v>48</v>
      </c>
      <c r="AJ31" s="45"/>
      <c r="AK31" s="73"/>
      <c r="AL31" s="70" t="str">
        <f t="shared" si="42"/>
        <v>2-Arm Dumbbell Row</v>
      </c>
      <c r="AM31" s="45">
        <v>2.0</v>
      </c>
      <c r="AN31" s="45">
        <f t="shared" si="43"/>
        <v>0</v>
      </c>
      <c r="AO31" s="46" t="s">
        <v>49</v>
      </c>
    </row>
    <row r="32" ht="15.75" customHeight="1">
      <c r="A32" s="29"/>
      <c r="B32" s="75" t="s">
        <v>53</v>
      </c>
      <c r="C32" s="77" t="s">
        <v>54</v>
      </c>
      <c r="D32" s="80" t="str">
        <f t="array" ref="D32">INDEX('Mesocycle 1 Basic Hypertrophy'!$D$282:$D$303,MATCH(B32,'Mesocycle 1 Basic Hypertrophy'!$B$282:$B$303,0))</f>
        <v>Horizontal_Push[Exercise]</v>
      </c>
      <c r="E32" s="82" t="str">
        <f t="array" ref="E32">INDEX('Mesocycle 1 Basic Hypertrophy'!$C$306:$C$475,MATCH(C32,'Mesocycle 1 Basic Hypertrophy'!$B$306:$B$475,0))</f>
        <v>https://youtu.be/Dl-by6_vATQ</v>
      </c>
      <c r="F32" s="83" t="str">
        <f t="shared" si="31"/>
        <v>Video</v>
      </c>
      <c r="G32" s="84">
        <v>1.0</v>
      </c>
      <c r="H32" s="68" t="str">
        <f t="shared" si="32"/>
        <v>Medium Grip Bench Press</v>
      </c>
      <c r="I32" s="45">
        <v>2.0</v>
      </c>
      <c r="J32" s="45">
        <f t="shared" si="33"/>
        <v>0</v>
      </c>
      <c r="K32" s="45" t="s">
        <v>46</v>
      </c>
      <c r="L32" s="45"/>
      <c r="M32" s="73">
        <v>1.0</v>
      </c>
      <c r="N32" s="68" t="str">
        <f t="shared" si="34"/>
        <v>Medium Grip Bench Press</v>
      </c>
      <c r="O32" s="45">
        <f t="shared" si="44"/>
        <v>3</v>
      </c>
      <c r="P32" s="45">
        <f t="shared" si="35"/>
        <v>0</v>
      </c>
      <c r="Q32" s="45" t="s">
        <v>46</v>
      </c>
      <c r="R32" s="45"/>
      <c r="S32" s="73">
        <v>1.0</v>
      </c>
      <c r="T32" s="68" t="str">
        <f t="shared" si="36"/>
        <v>Medium Grip Bench Press</v>
      </c>
      <c r="U32" s="45">
        <f t="shared" si="45"/>
        <v>4</v>
      </c>
      <c r="V32" s="45">
        <f t="shared" si="37"/>
        <v>0</v>
      </c>
      <c r="W32" s="45" t="s">
        <v>47</v>
      </c>
      <c r="X32" s="45"/>
      <c r="Y32" s="73">
        <v>1.0</v>
      </c>
      <c r="Z32" s="68" t="str">
        <f t="shared" si="38"/>
        <v>Medium Grip Bench Press</v>
      </c>
      <c r="AA32" s="45">
        <f t="shared" si="46"/>
        <v>5</v>
      </c>
      <c r="AB32" s="45">
        <f t="shared" si="39"/>
        <v>0</v>
      </c>
      <c r="AC32" s="45" t="s">
        <v>47</v>
      </c>
      <c r="AD32" s="45"/>
      <c r="AE32" s="73">
        <v>0.0</v>
      </c>
      <c r="AF32" s="70" t="str">
        <f t="shared" si="40"/>
        <v>Medium Grip Bench Press</v>
      </c>
      <c r="AG32" s="45">
        <f t="shared" si="47"/>
        <v>5</v>
      </c>
      <c r="AH32" s="45">
        <f t="shared" si="41"/>
        <v>0</v>
      </c>
      <c r="AI32" s="45" t="s">
        <v>48</v>
      </c>
      <c r="AJ32" s="45"/>
      <c r="AK32" s="73"/>
      <c r="AL32" s="70" t="str">
        <f t="shared" si="42"/>
        <v>Medium Grip Bench Press</v>
      </c>
      <c r="AM32" s="45">
        <v>2.0</v>
      </c>
      <c r="AN32" s="45">
        <f t="shared" si="43"/>
        <v>0</v>
      </c>
      <c r="AO32" s="46" t="s">
        <v>49</v>
      </c>
    </row>
    <row r="33" ht="15.75" customHeight="1">
      <c r="A33" s="29"/>
      <c r="B33" s="75" t="s">
        <v>58</v>
      </c>
      <c r="C33" s="77" t="s">
        <v>59</v>
      </c>
      <c r="D33" s="80" t="str">
        <f t="array" ref="D33">INDEX('Mesocycle 1 Basic Hypertrophy'!$D$282:$D$303,MATCH(B33,'Mesocycle 1 Basic Hypertrophy'!$B$282:$B$303,0))</f>
        <v>Rear_or_Side_Delts[Exercise]</v>
      </c>
      <c r="E33" s="82" t="str">
        <f t="array" ref="E33">INDEX('Mesocycle 1 Basic Hypertrophy'!$C$306:$C$475,MATCH(C33,'Mesocycle 1 Basic Hypertrophy'!$B$306:$B$475,0))</f>
        <v>https://youtu.be/pg3hz43P09w</v>
      </c>
      <c r="F33" s="83" t="str">
        <f t="shared" si="31"/>
        <v>Video</v>
      </c>
      <c r="G33" s="84">
        <v>1.0</v>
      </c>
      <c r="H33" s="68" t="str">
        <f t="shared" si="32"/>
        <v>Dumbbell Side Lateral Raise</v>
      </c>
      <c r="I33" s="45">
        <v>3.0</v>
      </c>
      <c r="J33" s="45">
        <f t="shared" si="33"/>
        <v>0</v>
      </c>
      <c r="K33" s="45" t="s">
        <v>46</v>
      </c>
      <c r="L33" s="45"/>
      <c r="M33" s="73">
        <v>1.0</v>
      </c>
      <c r="N33" s="68" t="str">
        <f t="shared" si="34"/>
        <v>Dumbbell Side Lateral Raise</v>
      </c>
      <c r="O33" s="45">
        <f>I33+(S17)</f>
        <v>4</v>
      </c>
      <c r="P33" s="45">
        <f t="shared" si="35"/>
        <v>0</v>
      </c>
      <c r="Q33" s="45" t="s">
        <v>46</v>
      </c>
      <c r="R33" s="45"/>
      <c r="S33" s="73">
        <v>1.0</v>
      </c>
      <c r="T33" s="68" t="str">
        <f t="shared" si="36"/>
        <v>Dumbbell Side Lateral Raise</v>
      </c>
      <c r="U33" s="45">
        <f>O33+(Y17)</f>
        <v>5</v>
      </c>
      <c r="V33" s="45">
        <f t="shared" si="37"/>
        <v>0</v>
      </c>
      <c r="W33" s="45" t="s">
        <v>47</v>
      </c>
      <c r="X33" s="45"/>
      <c r="Y33" s="73">
        <v>1.0</v>
      </c>
      <c r="Z33" s="68" t="str">
        <f t="shared" si="38"/>
        <v>Dumbbell Side Lateral Raise</v>
      </c>
      <c r="AA33" s="45">
        <f>U33+(AE17)</f>
        <v>5</v>
      </c>
      <c r="AB33" s="45">
        <f t="shared" si="39"/>
        <v>0</v>
      </c>
      <c r="AC33" s="45" t="s">
        <v>47</v>
      </c>
      <c r="AD33" s="45"/>
      <c r="AE33" s="73">
        <v>0.0</v>
      </c>
      <c r="AF33" s="70" t="str">
        <f t="shared" si="40"/>
        <v>Dumbbell Side Lateral Raise</v>
      </c>
      <c r="AG33" s="45">
        <f>AA33+(AK17)</f>
        <v>5</v>
      </c>
      <c r="AH33" s="45">
        <f t="shared" si="41"/>
        <v>0</v>
      </c>
      <c r="AI33" s="45" t="s">
        <v>48</v>
      </c>
      <c r="AJ33" s="45"/>
      <c r="AK33" s="73"/>
      <c r="AL33" s="70" t="str">
        <f t="shared" si="42"/>
        <v>Dumbbell Side Lateral Raise</v>
      </c>
      <c r="AM33" s="45">
        <v>2.0</v>
      </c>
      <c r="AN33" s="45">
        <f t="shared" si="43"/>
        <v>0</v>
      </c>
      <c r="AO33" s="46" t="s">
        <v>49</v>
      </c>
    </row>
    <row r="34" ht="15.75" customHeight="1">
      <c r="A34" s="29"/>
      <c r="B34" s="107" t="s">
        <v>60</v>
      </c>
      <c r="C34" s="108" t="s">
        <v>82</v>
      </c>
      <c r="D34" s="109" t="str">
        <f t="array" ref="D34">INDEX('Mesocycle 1 Basic Hypertrophy'!$D$282:$D$303,MATCH(B34,'Mesocycle 1 Basic Hypertrophy'!$B$282:$B$303,0))</f>
        <v>Biceps[Exercise]</v>
      </c>
      <c r="E34" s="110" t="str">
        <f t="array" ref="E34">INDEX('Mesocycle 1 Basic Hypertrophy'!$C$306:$C$475,MATCH(C34,'Mesocycle 1 Basic Hypertrophy'!$B$306:$B$475,0))</f>
        <v>https://youtu.be/2jsTYbOkx1U</v>
      </c>
      <c r="F34" s="111" t="str">
        <f t="shared" si="31"/>
        <v>Video</v>
      </c>
      <c r="G34" s="112">
        <v>1.0</v>
      </c>
      <c r="H34" s="113" t="str">
        <f t="shared" si="32"/>
        <v>Incline Dumbbell Curl</v>
      </c>
      <c r="I34" s="114">
        <v>3.0</v>
      </c>
      <c r="J34" s="114">
        <f t="shared" si="33"/>
        <v>0</v>
      </c>
      <c r="K34" s="114" t="s">
        <v>46</v>
      </c>
      <c r="L34" s="114"/>
      <c r="M34" s="73">
        <v>1.0</v>
      </c>
      <c r="N34" s="116" t="str">
        <f t="shared" si="34"/>
        <v>Incline Dumbbell Curl</v>
      </c>
      <c r="O34" s="114">
        <f>I34+(M52)</f>
        <v>4</v>
      </c>
      <c r="P34" s="45">
        <f t="shared" si="35"/>
        <v>0</v>
      </c>
      <c r="Q34" s="114" t="s">
        <v>46</v>
      </c>
      <c r="R34" s="114"/>
      <c r="S34" s="73">
        <v>1.0</v>
      </c>
      <c r="T34" s="116" t="str">
        <f t="shared" si="36"/>
        <v>Incline Dumbbell Curl</v>
      </c>
      <c r="U34" s="114">
        <f>O34+(S52)</f>
        <v>5</v>
      </c>
      <c r="V34" s="45">
        <f t="shared" si="37"/>
        <v>0</v>
      </c>
      <c r="W34" s="114" t="s">
        <v>47</v>
      </c>
      <c r="X34" s="114"/>
      <c r="Y34" s="73">
        <v>1.0</v>
      </c>
      <c r="Z34" s="68" t="str">
        <f t="shared" si="38"/>
        <v>Incline Dumbbell Curl</v>
      </c>
      <c r="AA34" s="114">
        <f>U34+(Y52)</f>
        <v>6</v>
      </c>
      <c r="AB34" s="114">
        <f t="shared" si="39"/>
        <v>0</v>
      </c>
      <c r="AC34" s="114" t="s">
        <v>47</v>
      </c>
      <c r="AD34" s="114"/>
      <c r="AE34" s="73">
        <v>0.0</v>
      </c>
      <c r="AF34" s="116" t="str">
        <f t="shared" si="40"/>
        <v>Incline Dumbbell Curl</v>
      </c>
      <c r="AG34" s="114">
        <f>AA34+(AE52)</f>
        <v>6</v>
      </c>
      <c r="AH34" s="114">
        <f t="shared" si="41"/>
        <v>0</v>
      </c>
      <c r="AI34" s="114" t="s">
        <v>48</v>
      </c>
      <c r="AJ34" s="114"/>
      <c r="AK34" s="73"/>
      <c r="AL34" s="116" t="str">
        <f t="shared" si="42"/>
        <v>Incline Dumbbell Curl</v>
      </c>
      <c r="AM34" s="114">
        <v>2.0</v>
      </c>
      <c r="AN34" s="114">
        <f t="shared" si="43"/>
        <v>0</v>
      </c>
      <c r="AO34" s="115" t="s">
        <v>49</v>
      </c>
    </row>
    <row r="35" ht="15.75" customHeight="1">
      <c r="A35" s="29"/>
      <c r="B35" s="45" t="s">
        <v>83</v>
      </c>
      <c r="C35" s="68"/>
      <c r="D35" s="68"/>
      <c r="E35" s="117"/>
      <c r="F35" s="118"/>
      <c r="G35" s="119"/>
      <c r="H35" s="38" t="s">
        <v>25</v>
      </c>
      <c r="I35" s="39"/>
      <c r="J35" s="39"/>
      <c r="K35" s="39"/>
      <c r="L35" s="39"/>
      <c r="M35" s="40"/>
      <c r="N35" s="41" t="s">
        <v>26</v>
      </c>
      <c r="O35" s="39"/>
      <c r="P35" s="39"/>
      <c r="Q35" s="39"/>
      <c r="R35" s="39"/>
      <c r="S35" s="40"/>
      <c r="T35" s="42" t="s">
        <v>27</v>
      </c>
      <c r="U35" s="39"/>
      <c r="V35" s="39"/>
      <c r="W35" s="39"/>
      <c r="X35" s="39"/>
      <c r="Y35" s="40"/>
      <c r="Z35" s="42" t="s">
        <v>28</v>
      </c>
      <c r="AA35" s="39"/>
      <c r="AB35" s="39"/>
      <c r="AC35" s="39"/>
      <c r="AD35" s="39"/>
      <c r="AE35" s="40"/>
      <c r="AF35" s="43" t="s">
        <v>29</v>
      </c>
      <c r="AG35" s="39"/>
      <c r="AH35" s="39"/>
      <c r="AI35" s="39"/>
      <c r="AJ35" s="39"/>
      <c r="AK35" s="40"/>
      <c r="AL35" s="44" t="s">
        <v>30</v>
      </c>
      <c r="AM35" s="39"/>
      <c r="AN35" s="39"/>
      <c r="AO35" s="40"/>
    </row>
    <row r="36" ht="15.75" customHeight="1">
      <c r="A36" s="29"/>
      <c r="B36" s="45"/>
      <c r="C36" s="68"/>
      <c r="D36" s="68"/>
      <c r="E36" s="117"/>
      <c r="F36" s="118"/>
      <c r="G36" s="68"/>
      <c r="H36" s="47" t="s">
        <v>34</v>
      </c>
      <c r="I36" s="48" t="s">
        <v>35</v>
      </c>
      <c r="J36" s="49" t="s">
        <v>36</v>
      </c>
      <c r="K36" s="50" t="s">
        <v>37</v>
      </c>
      <c r="L36" s="50" t="s">
        <v>38</v>
      </c>
      <c r="M36" s="51" t="s">
        <v>39</v>
      </c>
      <c r="N36" s="52" t="s">
        <v>34</v>
      </c>
      <c r="O36" s="52" t="s">
        <v>35</v>
      </c>
      <c r="P36" s="49" t="s">
        <v>36</v>
      </c>
      <c r="Q36" s="50" t="s">
        <v>37</v>
      </c>
      <c r="R36" s="50" t="s">
        <v>38</v>
      </c>
      <c r="S36" s="51" t="s">
        <v>39</v>
      </c>
      <c r="T36" s="52" t="s">
        <v>34</v>
      </c>
      <c r="U36" s="52" t="s">
        <v>35</v>
      </c>
      <c r="V36" s="49" t="s">
        <v>36</v>
      </c>
      <c r="W36" s="50" t="s">
        <v>37</v>
      </c>
      <c r="X36" s="50" t="s">
        <v>38</v>
      </c>
      <c r="Y36" s="51" t="s">
        <v>39</v>
      </c>
      <c r="Z36" s="52" t="s">
        <v>34</v>
      </c>
      <c r="AA36" s="52" t="s">
        <v>35</v>
      </c>
      <c r="AB36" s="49" t="s">
        <v>36</v>
      </c>
      <c r="AC36" s="50" t="s">
        <v>37</v>
      </c>
      <c r="AD36" s="50" t="s">
        <v>38</v>
      </c>
      <c r="AE36" s="51" t="s">
        <v>39</v>
      </c>
      <c r="AF36" s="52" t="s">
        <v>34</v>
      </c>
      <c r="AG36" s="52" t="s">
        <v>35</v>
      </c>
      <c r="AH36" s="49" t="s">
        <v>36</v>
      </c>
      <c r="AI36" s="121" t="s">
        <v>64</v>
      </c>
      <c r="AJ36" s="50" t="s">
        <v>38</v>
      </c>
      <c r="AK36" s="51" t="s">
        <v>39</v>
      </c>
      <c r="AL36" s="52" t="s">
        <v>34</v>
      </c>
      <c r="AM36" s="52" t="s">
        <v>35</v>
      </c>
      <c r="AN36" s="49" t="s">
        <v>36</v>
      </c>
      <c r="AO36" s="53" t="s">
        <v>37</v>
      </c>
    </row>
    <row r="37" ht="15.75" customHeight="1">
      <c r="A37" s="29"/>
      <c r="B37" s="54" t="s">
        <v>84</v>
      </c>
      <c r="C37" s="55" t="s">
        <v>85</v>
      </c>
      <c r="D37" s="56"/>
      <c r="E37" s="56"/>
      <c r="F37" s="55" t="s">
        <v>42</v>
      </c>
      <c r="G37" s="55" t="s">
        <v>43</v>
      </c>
      <c r="H37" s="50" t="s">
        <v>85</v>
      </c>
      <c r="I37" s="57"/>
      <c r="J37" s="57"/>
      <c r="K37" s="57"/>
      <c r="L37" s="57"/>
      <c r="M37" s="58"/>
      <c r="N37" s="47" t="s">
        <v>85</v>
      </c>
      <c r="O37" s="57"/>
      <c r="P37" s="57"/>
      <c r="Q37" s="57"/>
      <c r="R37" s="57"/>
      <c r="S37" s="58"/>
      <c r="T37" s="47" t="s">
        <v>85</v>
      </c>
      <c r="U37" s="57"/>
      <c r="V37" s="57"/>
      <c r="W37" s="57"/>
      <c r="X37" s="57"/>
      <c r="Y37" s="57"/>
      <c r="Z37" s="47" t="s">
        <v>85</v>
      </c>
      <c r="AA37" s="57"/>
      <c r="AB37" s="57"/>
      <c r="AC37" s="57"/>
      <c r="AD37" s="57"/>
      <c r="AE37" s="57"/>
      <c r="AF37" s="47" t="s">
        <v>85</v>
      </c>
      <c r="AG37" s="57"/>
      <c r="AH37" s="57"/>
      <c r="AI37" s="57"/>
      <c r="AJ37" s="57"/>
      <c r="AK37" s="57"/>
      <c r="AL37" s="47" t="s">
        <v>85</v>
      </c>
      <c r="AM37" s="57"/>
      <c r="AN37" s="57"/>
      <c r="AO37" s="58"/>
    </row>
    <row r="38" ht="15.75" customHeight="1">
      <c r="A38" s="29"/>
      <c r="B38" s="59" t="s">
        <v>67</v>
      </c>
      <c r="C38" s="61" t="s">
        <v>68</v>
      </c>
      <c r="D38" s="63" t="str">
        <f t="array" ref="D38">INDEX('Mesocycle 1 Basic Hypertrophy'!$D$282:$D$303,MATCH(B38,'Mesocycle 1 Basic Hypertrophy'!$B$282:$B$303,0))</f>
        <v>Quads[Exercise]</v>
      </c>
      <c r="E38" s="65" t="str">
        <f t="array" ref="E38">INDEX('Mesocycle 1 Basic Hypertrophy'!$C$306:$C$475,MATCH(C38,'Mesocycle 1 Basic Hypertrophy'!$B$306:$B$475,0))</f>
        <v>https://youtu.be/2-o_-HTPhv8</v>
      </c>
      <c r="F38" s="66" t="str">
        <f t="shared" ref="F38:F42" si="48">HYPERLINK(E38,"Video")</f>
        <v>Video</v>
      </c>
      <c r="G38" s="67">
        <v>1.0</v>
      </c>
      <c r="H38" s="68" t="str">
        <f t="shared" ref="H38:H42" si="49">C38</f>
        <v>High Bar Squat</v>
      </c>
      <c r="I38" s="45">
        <v>3.0</v>
      </c>
      <c r="J38" s="45">
        <f t="shared" ref="J38:J42" si="50">MROUND(((G38)*0.85),2.5)</f>
        <v>0</v>
      </c>
      <c r="K38" s="45" t="s">
        <v>46</v>
      </c>
      <c r="L38" s="45"/>
      <c r="M38" s="73">
        <v>1.0</v>
      </c>
      <c r="N38" s="68" t="str">
        <f t="shared" ref="N38:N42" si="51">C38</f>
        <v>High Bar Squat</v>
      </c>
      <c r="O38" s="45">
        <f>I38+(S22)</f>
        <v>4</v>
      </c>
      <c r="P38" s="45">
        <f t="shared" ref="P38:P42" si="52">MROUND((J38*1.025),2.5)</f>
        <v>0</v>
      </c>
      <c r="Q38" s="45" t="s">
        <v>46</v>
      </c>
      <c r="R38" s="45"/>
      <c r="S38" s="73">
        <v>1.0</v>
      </c>
      <c r="T38" s="68" t="str">
        <f t="shared" ref="T38:T42" si="53">C38</f>
        <v>High Bar Squat</v>
      </c>
      <c r="U38" s="45">
        <f>O38+(Y22)</f>
        <v>5</v>
      </c>
      <c r="V38" s="45">
        <f t="shared" ref="V38:V42" si="54">MROUND((J38*1.05),2.5)</f>
        <v>0</v>
      </c>
      <c r="W38" s="45" t="s">
        <v>47</v>
      </c>
      <c r="X38" s="45"/>
      <c r="Y38" s="73">
        <v>1.0</v>
      </c>
      <c r="Z38" s="68" t="str">
        <f t="shared" ref="Z38:Z42" si="55">C38</f>
        <v>High Bar Squat</v>
      </c>
      <c r="AA38" s="45">
        <f>U38+(AE22)</f>
        <v>5</v>
      </c>
      <c r="AB38" s="45">
        <f t="shared" ref="AB38:AB42" si="56">MROUND((P38*1.05),2.5)</f>
        <v>0</v>
      </c>
      <c r="AC38" s="45" t="s">
        <v>47</v>
      </c>
      <c r="AD38" s="45"/>
      <c r="AE38" s="73">
        <v>0.0</v>
      </c>
      <c r="AF38" s="70" t="str">
        <f t="shared" ref="AF38:AF42" si="57">C38</f>
        <v>High Bar Squat</v>
      </c>
      <c r="AG38" s="45">
        <f>AA38+(AK22)</f>
        <v>5</v>
      </c>
      <c r="AH38" s="45">
        <f t="shared" ref="AH38:AH42" si="58">MROUND((J38*1.1),2.5)</f>
        <v>0</v>
      </c>
      <c r="AI38" s="45" t="s">
        <v>48</v>
      </c>
      <c r="AJ38" s="45"/>
      <c r="AK38" s="73"/>
      <c r="AL38" s="70" t="str">
        <f t="shared" ref="AL38:AL42" si="59">C38</f>
        <v>High Bar Squat</v>
      </c>
      <c r="AM38" s="45">
        <v>2.0</v>
      </c>
      <c r="AN38" s="45">
        <f t="shared" ref="AN38:AN42" si="60">MROUND((J38*0.5),2.5)</f>
        <v>0</v>
      </c>
      <c r="AO38" s="46" t="s">
        <v>49</v>
      </c>
    </row>
    <row r="39" ht="15.75" customHeight="1">
      <c r="A39" s="29"/>
      <c r="B39" s="75" t="s">
        <v>86</v>
      </c>
      <c r="C39" s="77" t="s">
        <v>87</v>
      </c>
      <c r="D39" s="80" t="str">
        <f t="array" ref="D39">INDEX('Mesocycle 1 Basic Hypertrophy'!$D$282:$D$303,MATCH(B39,'Mesocycle 1 Basic Hypertrophy'!$B$282:$B$303,0))</f>
        <v>Glutes[Exercise]</v>
      </c>
      <c r="E39" s="82" t="str">
        <f t="array" ref="E39">INDEX('Mesocycle 1 Basic Hypertrophy'!$C$306:$C$475,MATCH(C39,'Mesocycle 1 Basic Hypertrophy'!$B$306:$B$475,0))</f>
        <v>https://youtu.be/LRgZFHceZGo</v>
      </c>
      <c r="F39" s="83" t="str">
        <f t="shared" si="48"/>
        <v>Video</v>
      </c>
      <c r="G39" s="84">
        <v>1.0</v>
      </c>
      <c r="H39" s="68" t="str">
        <f t="shared" si="49"/>
        <v>Dumbbell Walking Lunge</v>
      </c>
      <c r="I39" s="45">
        <v>3.0</v>
      </c>
      <c r="J39" s="45">
        <f t="shared" si="50"/>
        <v>0</v>
      </c>
      <c r="K39" s="45" t="s">
        <v>46</v>
      </c>
      <c r="L39" s="45"/>
      <c r="M39" s="73">
        <v>1.0</v>
      </c>
      <c r="N39" s="68" t="str">
        <f t="shared" si="51"/>
        <v>Dumbbell Walking Lunge</v>
      </c>
      <c r="O39" s="45">
        <f>I39+(S22)</f>
        <v>4</v>
      </c>
      <c r="P39" s="45">
        <f t="shared" si="52"/>
        <v>0</v>
      </c>
      <c r="Q39" s="45" t="s">
        <v>46</v>
      </c>
      <c r="R39" s="45"/>
      <c r="S39" s="73">
        <v>1.0</v>
      </c>
      <c r="T39" s="68" t="str">
        <f t="shared" si="53"/>
        <v>Dumbbell Walking Lunge</v>
      </c>
      <c r="U39" s="45">
        <f>O39+(Y22)</f>
        <v>5</v>
      </c>
      <c r="V39" s="45">
        <f t="shared" si="54"/>
        <v>0</v>
      </c>
      <c r="W39" s="45" t="s">
        <v>47</v>
      </c>
      <c r="X39" s="45"/>
      <c r="Y39" s="73">
        <v>1.0</v>
      </c>
      <c r="Z39" s="68" t="str">
        <f t="shared" si="55"/>
        <v>Dumbbell Walking Lunge</v>
      </c>
      <c r="AA39" s="45">
        <f>U39+(AE22)</f>
        <v>5</v>
      </c>
      <c r="AB39" s="45">
        <f t="shared" si="56"/>
        <v>0</v>
      </c>
      <c r="AC39" s="45" t="s">
        <v>47</v>
      </c>
      <c r="AD39" s="45"/>
      <c r="AE39" s="73">
        <v>0.0</v>
      </c>
      <c r="AF39" s="70" t="str">
        <f t="shared" si="57"/>
        <v>Dumbbell Walking Lunge</v>
      </c>
      <c r="AG39" s="45">
        <f>AA39+(AK22)</f>
        <v>5</v>
      </c>
      <c r="AH39" s="45">
        <f t="shared" si="58"/>
        <v>0</v>
      </c>
      <c r="AI39" s="45" t="s">
        <v>48</v>
      </c>
      <c r="AJ39" s="45"/>
      <c r="AK39" s="73"/>
      <c r="AL39" s="70" t="str">
        <f t="shared" si="59"/>
        <v>Dumbbell Walking Lunge</v>
      </c>
      <c r="AM39" s="45">
        <v>2.0</v>
      </c>
      <c r="AN39" s="45">
        <f t="shared" si="60"/>
        <v>0</v>
      </c>
      <c r="AO39" s="46" t="s">
        <v>49</v>
      </c>
    </row>
    <row r="40" ht="15.75" customHeight="1">
      <c r="A40" s="29"/>
      <c r="B40" s="75" t="s">
        <v>88</v>
      </c>
      <c r="C40" s="77" t="s">
        <v>89</v>
      </c>
      <c r="D40" s="80" t="str">
        <f t="array" ref="D40">INDEX('Mesocycle 1 Basic Hypertrophy'!$D$282:$D$303,MATCH(B40,'Mesocycle 1 Basic Hypertrophy'!$B$282:$B$303,0))</f>
        <v>Hamstrings_Hip_Hinge[Exercise]</v>
      </c>
      <c r="E40" s="82" t="str">
        <f t="array" ref="E40">INDEX('Mesocycle 1 Basic Hypertrophy'!$C$306:$C$475,MATCH(C40,'Mesocycle 1 Basic Hypertrophy'!$B$306:$B$475,0))</f>
        <v>https://youtu.be/zbYgjREbdb0</v>
      </c>
      <c r="F40" s="83" t="str">
        <f t="shared" si="48"/>
        <v>Video</v>
      </c>
      <c r="G40" s="84">
        <v>1.0</v>
      </c>
      <c r="H40" s="68" t="str">
        <f t="shared" si="49"/>
        <v>Stiff-Legged Deadlift</v>
      </c>
      <c r="I40" s="45">
        <v>3.0</v>
      </c>
      <c r="J40" s="45">
        <f t="shared" si="50"/>
        <v>0</v>
      </c>
      <c r="K40" s="45" t="s">
        <v>46</v>
      </c>
      <c r="L40" s="45"/>
      <c r="M40" s="73">
        <v>1.0</v>
      </c>
      <c r="N40" s="68" t="str">
        <f t="shared" si="51"/>
        <v>Stiff-Legged Deadlift</v>
      </c>
      <c r="O40" s="45">
        <f>I40+(S24)</f>
        <v>4</v>
      </c>
      <c r="P40" s="45">
        <f t="shared" si="52"/>
        <v>0</v>
      </c>
      <c r="Q40" s="45" t="s">
        <v>46</v>
      </c>
      <c r="R40" s="45"/>
      <c r="S40" s="73">
        <v>1.0</v>
      </c>
      <c r="T40" s="68" t="str">
        <f t="shared" si="53"/>
        <v>Stiff-Legged Deadlift</v>
      </c>
      <c r="U40" s="45">
        <f>O40+(Y24)</f>
        <v>5</v>
      </c>
      <c r="V40" s="45">
        <f t="shared" si="54"/>
        <v>0</v>
      </c>
      <c r="W40" s="45" t="s">
        <v>47</v>
      </c>
      <c r="X40" s="45"/>
      <c r="Y40" s="73">
        <v>1.0</v>
      </c>
      <c r="Z40" s="68" t="str">
        <f t="shared" si="55"/>
        <v>Stiff-Legged Deadlift</v>
      </c>
      <c r="AA40" s="45">
        <f>U40+(AE24)</f>
        <v>5</v>
      </c>
      <c r="AB40" s="45">
        <f t="shared" si="56"/>
        <v>0</v>
      </c>
      <c r="AC40" s="45" t="s">
        <v>47</v>
      </c>
      <c r="AD40" s="45"/>
      <c r="AE40" s="73">
        <v>0.0</v>
      </c>
      <c r="AF40" s="70" t="str">
        <f t="shared" si="57"/>
        <v>Stiff-Legged Deadlift</v>
      </c>
      <c r="AG40" s="45">
        <f>AA40+(AK24)</f>
        <v>5</v>
      </c>
      <c r="AH40" s="45">
        <f t="shared" si="58"/>
        <v>0</v>
      </c>
      <c r="AI40" s="45" t="s">
        <v>48</v>
      </c>
      <c r="AJ40" s="45"/>
      <c r="AK40" s="73"/>
      <c r="AL40" s="70" t="str">
        <f t="shared" si="59"/>
        <v>Stiff-Legged Deadlift</v>
      </c>
      <c r="AM40" s="45">
        <v>2.0</v>
      </c>
      <c r="AN40" s="45">
        <f t="shared" si="60"/>
        <v>0</v>
      </c>
      <c r="AO40" s="46" t="s">
        <v>49</v>
      </c>
    </row>
    <row r="41" ht="15.75" customHeight="1">
      <c r="A41" s="29"/>
      <c r="B41" s="75" t="s">
        <v>67</v>
      </c>
      <c r="C41" s="77" t="s">
        <v>90</v>
      </c>
      <c r="D41" s="80" t="str">
        <f t="array" ref="D41">INDEX('Mesocycle 1 Basic Hypertrophy'!$D$282:$D$303,MATCH(B41,'Mesocycle 1 Basic Hypertrophy'!$B$282:$B$303,0))</f>
        <v>Quads[Exercise]</v>
      </c>
      <c r="E41" s="82" t="str">
        <f t="array" ref="E41">INDEX('Mesocycle 1 Basic Hypertrophy'!$C$306:$C$475,MATCH(C41,'Mesocycle 1 Basic Hypertrophy'!$B$306:$B$475,0))</f>
        <v>https://youtu.be/mJSsWpuyiCM</v>
      </c>
      <c r="F41" s="83" t="str">
        <f t="shared" si="48"/>
        <v>Video</v>
      </c>
      <c r="G41" s="84">
        <v>1.0</v>
      </c>
      <c r="H41" s="68" t="str">
        <f t="shared" si="49"/>
        <v>Leg Press</v>
      </c>
      <c r="I41" s="45">
        <v>3.0</v>
      </c>
      <c r="J41" s="45">
        <f t="shared" si="50"/>
        <v>0</v>
      </c>
      <c r="K41" s="45" t="s">
        <v>46</v>
      </c>
      <c r="L41" s="45"/>
      <c r="M41" s="73">
        <v>1.0</v>
      </c>
      <c r="N41" s="68" t="str">
        <f t="shared" si="51"/>
        <v>Leg Press</v>
      </c>
      <c r="O41" s="45">
        <f>I41+(S22)</f>
        <v>4</v>
      </c>
      <c r="P41" s="45">
        <f t="shared" si="52"/>
        <v>0</v>
      </c>
      <c r="Q41" s="45" t="s">
        <v>46</v>
      </c>
      <c r="R41" s="45"/>
      <c r="S41" s="73">
        <v>1.0</v>
      </c>
      <c r="T41" s="68" t="str">
        <f t="shared" si="53"/>
        <v>Leg Press</v>
      </c>
      <c r="U41" s="45">
        <f>O41+(Y22)</f>
        <v>5</v>
      </c>
      <c r="V41" s="45">
        <f t="shared" si="54"/>
        <v>0</v>
      </c>
      <c r="W41" s="45" t="s">
        <v>47</v>
      </c>
      <c r="X41" s="45"/>
      <c r="Y41" s="73">
        <v>1.0</v>
      </c>
      <c r="Z41" s="68" t="str">
        <f t="shared" si="55"/>
        <v>Leg Press</v>
      </c>
      <c r="AA41" s="45">
        <f>U41+(AE22)</f>
        <v>5</v>
      </c>
      <c r="AB41" s="45">
        <f t="shared" si="56"/>
        <v>0</v>
      </c>
      <c r="AC41" s="45" t="s">
        <v>47</v>
      </c>
      <c r="AD41" s="45"/>
      <c r="AE41" s="73">
        <v>0.0</v>
      </c>
      <c r="AF41" s="70" t="str">
        <f t="shared" si="57"/>
        <v>Leg Press</v>
      </c>
      <c r="AG41" s="45">
        <f>AA41+(AK22)</f>
        <v>5</v>
      </c>
      <c r="AH41" s="45">
        <f t="shared" si="58"/>
        <v>0</v>
      </c>
      <c r="AI41" s="45" t="s">
        <v>48</v>
      </c>
      <c r="AJ41" s="45"/>
      <c r="AK41" s="73"/>
      <c r="AL41" s="70" t="str">
        <f t="shared" si="59"/>
        <v>Leg Press</v>
      </c>
      <c r="AM41" s="45">
        <v>2.0</v>
      </c>
      <c r="AN41" s="45">
        <f t="shared" si="60"/>
        <v>0</v>
      </c>
      <c r="AO41" s="46" t="s">
        <v>49</v>
      </c>
    </row>
    <row r="42" ht="15.75" customHeight="1">
      <c r="A42" s="29"/>
      <c r="B42" s="107" t="s">
        <v>72</v>
      </c>
      <c r="C42" s="108" t="s">
        <v>91</v>
      </c>
      <c r="D42" s="109" t="str">
        <f t="array" ref="D42">INDEX('Mesocycle 1 Basic Hypertrophy'!$D$282:$D$303,MATCH(B42,'Mesocycle 1 Basic Hypertrophy'!$B$282:$B$303,0))</f>
        <v>Triceps[Exercise]</v>
      </c>
      <c r="E42" s="110" t="str">
        <f t="array" ref="E42">INDEX('Mesocycle 1 Basic Hypertrophy'!$C$306:$C$475,MATCH(C42,'Mesocycle 1 Basic Hypertrophy'!$B$306:$B$475,0))</f>
        <v>https://youtu.be/B48xWtzMHxk</v>
      </c>
      <c r="F42" s="111" t="str">
        <f t="shared" si="48"/>
        <v>Video</v>
      </c>
      <c r="G42" s="112">
        <v>1.0</v>
      </c>
      <c r="H42" s="113" t="str">
        <f t="shared" si="49"/>
        <v>Dips</v>
      </c>
      <c r="I42" s="114">
        <v>2.0</v>
      </c>
      <c r="J42" s="114">
        <f t="shared" si="50"/>
        <v>0</v>
      </c>
      <c r="K42" s="114" t="s">
        <v>46</v>
      </c>
      <c r="L42" s="114"/>
      <c r="M42" s="73">
        <v>1.0</v>
      </c>
      <c r="N42" s="116" t="str">
        <f t="shared" si="51"/>
        <v>Dips</v>
      </c>
      <c r="O42" s="114">
        <f>I42+(S25)</f>
        <v>3</v>
      </c>
      <c r="P42" s="45">
        <f t="shared" si="52"/>
        <v>0</v>
      </c>
      <c r="Q42" s="114" t="s">
        <v>46</v>
      </c>
      <c r="R42" s="114"/>
      <c r="S42" s="73">
        <v>1.0</v>
      </c>
      <c r="T42" s="116" t="str">
        <f t="shared" si="53"/>
        <v>Dips</v>
      </c>
      <c r="U42" s="114">
        <f>O42+(Y25)</f>
        <v>4</v>
      </c>
      <c r="V42" s="45">
        <f t="shared" si="54"/>
        <v>0</v>
      </c>
      <c r="W42" s="114" t="s">
        <v>47</v>
      </c>
      <c r="X42" s="114"/>
      <c r="Y42" s="73">
        <v>1.0</v>
      </c>
      <c r="Z42" s="68" t="str">
        <f t="shared" si="55"/>
        <v>Dips</v>
      </c>
      <c r="AA42" s="114">
        <f>U42+(AE25)</f>
        <v>4</v>
      </c>
      <c r="AB42" s="114">
        <f t="shared" si="56"/>
        <v>0</v>
      </c>
      <c r="AC42" s="114" t="s">
        <v>47</v>
      </c>
      <c r="AD42" s="114"/>
      <c r="AE42" s="73">
        <v>0.0</v>
      </c>
      <c r="AF42" s="116" t="str">
        <f t="shared" si="57"/>
        <v>Dips</v>
      </c>
      <c r="AG42" s="114">
        <f>AA42+(AK25)</f>
        <v>4</v>
      </c>
      <c r="AH42" s="114">
        <f t="shared" si="58"/>
        <v>0</v>
      </c>
      <c r="AI42" s="114" t="s">
        <v>48</v>
      </c>
      <c r="AJ42" s="114"/>
      <c r="AK42" s="73"/>
      <c r="AL42" s="116" t="str">
        <f t="shared" si="59"/>
        <v>Dips</v>
      </c>
      <c r="AM42" s="114">
        <v>2.0</v>
      </c>
      <c r="AN42" s="114">
        <f t="shared" si="60"/>
        <v>0</v>
      </c>
      <c r="AO42" s="115" t="s">
        <v>49</v>
      </c>
    </row>
    <row r="43" ht="15.75" customHeight="1">
      <c r="A43" s="29"/>
      <c r="B43" s="45" t="s">
        <v>92</v>
      </c>
      <c r="C43" s="68"/>
      <c r="D43" s="68"/>
      <c r="E43" s="117"/>
      <c r="F43" s="118"/>
      <c r="G43" s="119"/>
      <c r="H43" s="38" t="s">
        <v>25</v>
      </c>
      <c r="I43" s="39"/>
      <c r="J43" s="39"/>
      <c r="K43" s="39"/>
      <c r="L43" s="39"/>
      <c r="M43" s="40"/>
      <c r="N43" s="41" t="s">
        <v>26</v>
      </c>
      <c r="O43" s="39"/>
      <c r="P43" s="39"/>
      <c r="Q43" s="39"/>
      <c r="R43" s="39"/>
      <c r="S43" s="40"/>
      <c r="T43" s="42" t="s">
        <v>27</v>
      </c>
      <c r="U43" s="39"/>
      <c r="V43" s="39"/>
      <c r="W43" s="39"/>
      <c r="X43" s="39"/>
      <c r="Y43" s="40"/>
      <c r="Z43" s="42" t="s">
        <v>28</v>
      </c>
      <c r="AA43" s="39"/>
      <c r="AB43" s="39"/>
      <c r="AC43" s="39"/>
      <c r="AD43" s="39"/>
      <c r="AE43" s="40"/>
      <c r="AF43" s="43" t="s">
        <v>29</v>
      </c>
      <c r="AG43" s="39"/>
      <c r="AH43" s="39"/>
      <c r="AI43" s="39"/>
      <c r="AJ43" s="39"/>
      <c r="AK43" s="40"/>
      <c r="AL43" s="44" t="s">
        <v>30</v>
      </c>
      <c r="AM43" s="39"/>
      <c r="AN43" s="39"/>
      <c r="AO43" s="40"/>
    </row>
    <row r="44" ht="15.75" customHeight="1">
      <c r="A44" s="29"/>
      <c r="B44" s="45"/>
      <c r="C44" s="68"/>
      <c r="D44" s="68"/>
      <c r="E44" s="117"/>
      <c r="F44" s="118"/>
      <c r="G44" s="68"/>
      <c r="H44" s="47" t="s">
        <v>34</v>
      </c>
      <c r="I44" s="48" t="s">
        <v>35</v>
      </c>
      <c r="J44" s="49" t="s">
        <v>36</v>
      </c>
      <c r="K44" s="50" t="s">
        <v>37</v>
      </c>
      <c r="L44" s="50" t="s">
        <v>38</v>
      </c>
      <c r="M44" s="51" t="s">
        <v>39</v>
      </c>
      <c r="N44" s="52" t="s">
        <v>34</v>
      </c>
      <c r="O44" s="52" t="s">
        <v>35</v>
      </c>
      <c r="P44" s="49" t="s">
        <v>36</v>
      </c>
      <c r="Q44" s="50" t="s">
        <v>37</v>
      </c>
      <c r="R44" s="50" t="s">
        <v>38</v>
      </c>
      <c r="S44" s="51" t="s">
        <v>39</v>
      </c>
      <c r="T44" s="52" t="s">
        <v>34</v>
      </c>
      <c r="U44" s="52" t="s">
        <v>35</v>
      </c>
      <c r="V44" s="49" t="s">
        <v>36</v>
      </c>
      <c r="W44" s="50" t="s">
        <v>37</v>
      </c>
      <c r="X44" s="50" t="s">
        <v>38</v>
      </c>
      <c r="Y44" s="51" t="s">
        <v>39</v>
      </c>
      <c r="Z44" s="52" t="s">
        <v>34</v>
      </c>
      <c r="AA44" s="52" t="s">
        <v>35</v>
      </c>
      <c r="AB44" s="49" t="s">
        <v>36</v>
      </c>
      <c r="AC44" s="50" t="s">
        <v>37</v>
      </c>
      <c r="AD44" s="50" t="s">
        <v>38</v>
      </c>
      <c r="AE44" s="51" t="s">
        <v>39</v>
      </c>
      <c r="AF44" s="52" t="s">
        <v>34</v>
      </c>
      <c r="AG44" s="52" t="s">
        <v>35</v>
      </c>
      <c r="AH44" s="49" t="s">
        <v>36</v>
      </c>
      <c r="AI44" s="121" t="s">
        <v>64</v>
      </c>
      <c r="AJ44" s="50" t="s">
        <v>38</v>
      </c>
      <c r="AK44" s="51" t="s">
        <v>39</v>
      </c>
      <c r="AL44" s="52" t="s">
        <v>34</v>
      </c>
      <c r="AM44" s="52" t="s">
        <v>35</v>
      </c>
      <c r="AN44" s="49" t="s">
        <v>36</v>
      </c>
      <c r="AO44" s="53" t="s">
        <v>37</v>
      </c>
    </row>
    <row r="45" ht="15.75" customHeight="1">
      <c r="A45" s="29"/>
      <c r="B45" s="54" t="s">
        <v>93</v>
      </c>
      <c r="C45" s="55" t="s">
        <v>94</v>
      </c>
      <c r="D45" s="56"/>
      <c r="E45" s="56"/>
      <c r="F45" s="55" t="s">
        <v>42</v>
      </c>
      <c r="G45" s="55" t="s">
        <v>43</v>
      </c>
      <c r="H45" s="50" t="s">
        <v>94</v>
      </c>
      <c r="I45" s="57"/>
      <c r="J45" s="57"/>
      <c r="K45" s="57"/>
      <c r="L45" s="57"/>
      <c r="M45" s="58"/>
      <c r="N45" s="47" t="s">
        <v>94</v>
      </c>
      <c r="O45" s="57"/>
      <c r="P45" s="57"/>
      <c r="Q45" s="57"/>
      <c r="R45" s="57"/>
      <c r="S45" s="58"/>
      <c r="T45" s="47" t="s">
        <v>94</v>
      </c>
      <c r="U45" s="57"/>
      <c r="V45" s="57"/>
      <c r="W45" s="57"/>
      <c r="X45" s="57"/>
      <c r="Y45" s="57"/>
      <c r="Z45" s="47" t="s">
        <v>94</v>
      </c>
      <c r="AA45" s="57"/>
      <c r="AB45" s="57"/>
      <c r="AC45" s="57"/>
      <c r="AD45" s="57"/>
      <c r="AE45" s="57"/>
      <c r="AF45" s="47" t="s">
        <v>94</v>
      </c>
      <c r="AG45" s="57"/>
      <c r="AH45" s="57"/>
      <c r="AI45" s="57"/>
      <c r="AJ45" s="57"/>
      <c r="AK45" s="57"/>
      <c r="AL45" s="47" t="s">
        <v>94</v>
      </c>
      <c r="AM45" s="57"/>
      <c r="AN45" s="57"/>
      <c r="AO45" s="58"/>
    </row>
    <row r="46" ht="15.75" customHeight="1">
      <c r="A46" s="29"/>
      <c r="B46" s="59" t="s">
        <v>60</v>
      </c>
      <c r="C46" s="61" t="s">
        <v>95</v>
      </c>
      <c r="D46" s="63" t="str">
        <f t="array" ref="D46">INDEX('Mesocycle 1 Basic Hypertrophy'!$D$282:$D$303,MATCH(B46,'Mesocycle 1 Basic Hypertrophy'!$B$282:$B$303,0))</f>
        <v>Biceps[Exercise]</v>
      </c>
      <c r="E46" s="65" t="str">
        <f t="array" ref="E46">INDEX('Mesocycle 1 Basic Hypertrophy'!$C$306:$C$475,MATCH(C46,'Mesocycle 1 Basic Hypertrophy'!$B$306:$B$475,0))</f>
        <v>https://youtu.be/xsOm9xn83-8</v>
      </c>
      <c r="F46" s="66" t="str">
        <f t="shared" ref="F46:F52" si="61">HYPERLINK(E46,"Video")</f>
        <v>Video</v>
      </c>
      <c r="G46" s="67">
        <v>1.0</v>
      </c>
      <c r="H46" s="68" t="str">
        <f t="shared" ref="H46:H52" si="62">C46</f>
        <v>Hammer Curl</v>
      </c>
      <c r="I46" s="45">
        <v>3.0</v>
      </c>
      <c r="J46" s="45">
        <f t="shared" ref="J46:J52" si="63">MROUND(((G46)*0.85),2.5)</f>
        <v>0</v>
      </c>
      <c r="K46" s="45" t="s">
        <v>46</v>
      </c>
      <c r="L46" s="45"/>
      <c r="M46" s="73">
        <v>1.0</v>
      </c>
      <c r="N46" s="68" t="str">
        <f t="shared" ref="N46:N52" si="64">C46</f>
        <v>Hammer Curl</v>
      </c>
      <c r="O46" s="45">
        <f>I46+(S16)</f>
        <v>4</v>
      </c>
      <c r="P46" s="45">
        <f t="shared" ref="P46:P52" si="65">MROUND((J46*1.025),2.5)</f>
        <v>0</v>
      </c>
      <c r="Q46" s="45" t="s">
        <v>46</v>
      </c>
      <c r="R46" s="45"/>
      <c r="S46" s="73">
        <v>1.0</v>
      </c>
      <c r="T46" s="68" t="str">
        <f t="shared" ref="T46:T52" si="66">C46</f>
        <v>Hammer Curl</v>
      </c>
      <c r="U46" s="45">
        <f>O46+(Y16)</f>
        <v>5</v>
      </c>
      <c r="V46" s="45">
        <f t="shared" ref="V46:V52" si="67">MROUND((J46*1.05),2.5)</f>
        <v>0</v>
      </c>
      <c r="W46" s="45" t="s">
        <v>47</v>
      </c>
      <c r="X46" s="45"/>
      <c r="Y46" s="73">
        <v>1.0</v>
      </c>
      <c r="Z46" s="68" t="str">
        <f t="shared" ref="Z46:Z52" si="68">C46</f>
        <v>Hammer Curl</v>
      </c>
      <c r="AA46" s="45">
        <f>U46+(AE16)</f>
        <v>5</v>
      </c>
      <c r="AB46" s="45">
        <f t="shared" ref="AB46:AB52" si="69">MROUND((P46*1.05),2.5)</f>
        <v>0</v>
      </c>
      <c r="AC46" s="45" t="s">
        <v>47</v>
      </c>
      <c r="AD46" s="45"/>
      <c r="AE46" s="73">
        <v>0.0</v>
      </c>
      <c r="AF46" s="70" t="str">
        <f t="shared" ref="AF46:AF52" si="70">C46</f>
        <v>Hammer Curl</v>
      </c>
      <c r="AG46" s="45">
        <f>AA46+(AK16)</f>
        <v>5</v>
      </c>
      <c r="AH46" s="45">
        <f t="shared" ref="AH46:AH52" si="71">MROUND((J46*1.1),2.5)</f>
        <v>0</v>
      </c>
      <c r="AI46" s="45" t="s">
        <v>48</v>
      </c>
      <c r="AJ46" s="45"/>
      <c r="AK46" s="46"/>
      <c r="AL46" s="70" t="str">
        <f t="shared" ref="AL46:AL52" si="72">C46</f>
        <v>Hammer Curl</v>
      </c>
      <c r="AM46" s="45">
        <v>2.0</v>
      </c>
      <c r="AN46" s="45">
        <f t="shared" ref="AN46:AN52" si="73">MROUND((J46*0.5),2.5)</f>
        <v>0</v>
      </c>
      <c r="AO46" s="46" t="s">
        <v>49</v>
      </c>
    </row>
    <row r="47" ht="15.75" customHeight="1">
      <c r="A47" s="29"/>
      <c r="B47" s="75" t="s">
        <v>72</v>
      </c>
      <c r="C47" s="77" t="s">
        <v>73</v>
      </c>
      <c r="D47" s="80" t="str">
        <f t="array" ref="D47">INDEX('Mesocycle 1 Basic Hypertrophy'!$D$282:$D$303,MATCH(B47,'Mesocycle 1 Basic Hypertrophy'!$B$282:$B$303,0))</f>
        <v>Triceps[Exercise]</v>
      </c>
      <c r="E47" s="82" t="str">
        <f t="array" ref="E47">INDEX('Mesocycle 1 Basic Hypertrophy'!$C$306:$C$475,MATCH(C47,'Mesocycle 1 Basic Hypertrophy'!$B$306:$B$475,0))</f>
        <v>https://youtu.be/TtXlapucVxM</v>
      </c>
      <c r="F47" s="83" t="str">
        <f t="shared" si="61"/>
        <v>Video</v>
      </c>
      <c r="G47" s="84">
        <v>1.0</v>
      </c>
      <c r="H47" s="68" t="str">
        <f t="shared" si="62"/>
        <v>Dumbbell Skullcrusher</v>
      </c>
      <c r="I47" s="45">
        <v>3.0</v>
      </c>
      <c r="J47" s="45">
        <f t="shared" si="63"/>
        <v>0</v>
      </c>
      <c r="K47" s="45" t="s">
        <v>46</v>
      </c>
      <c r="L47" s="45"/>
      <c r="M47" s="73">
        <v>1.0</v>
      </c>
      <c r="N47" s="68" t="str">
        <f t="shared" si="64"/>
        <v>Dumbbell Skullcrusher</v>
      </c>
      <c r="O47" s="45">
        <f>I47+(S13)</f>
        <v>4</v>
      </c>
      <c r="P47" s="45">
        <f t="shared" si="65"/>
        <v>0</v>
      </c>
      <c r="Q47" s="45" t="s">
        <v>46</v>
      </c>
      <c r="R47" s="45"/>
      <c r="S47" s="73">
        <v>1.0</v>
      </c>
      <c r="T47" s="68" t="str">
        <f t="shared" si="66"/>
        <v>Dumbbell Skullcrusher</v>
      </c>
      <c r="U47" s="45">
        <f>O47+(Y13)</f>
        <v>5</v>
      </c>
      <c r="V47" s="45">
        <f t="shared" si="67"/>
        <v>0</v>
      </c>
      <c r="W47" s="45" t="s">
        <v>47</v>
      </c>
      <c r="X47" s="45"/>
      <c r="Y47" s="73">
        <v>1.0</v>
      </c>
      <c r="Z47" s="68" t="str">
        <f t="shared" si="68"/>
        <v>Dumbbell Skullcrusher</v>
      </c>
      <c r="AA47" s="45">
        <f>U47+(AE13)</f>
        <v>5</v>
      </c>
      <c r="AB47" s="45">
        <f t="shared" si="69"/>
        <v>0</v>
      </c>
      <c r="AC47" s="45" t="s">
        <v>47</v>
      </c>
      <c r="AD47" s="45"/>
      <c r="AE47" s="73">
        <v>0.0</v>
      </c>
      <c r="AF47" s="70" t="str">
        <f t="shared" si="70"/>
        <v>Dumbbell Skullcrusher</v>
      </c>
      <c r="AG47" s="45">
        <f>AA47+(AK13)</f>
        <v>5</v>
      </c>
      <c r="AH47" s="45">
        <f t="shared" si="71"/>
        <v>0</v>
      </c>
      <c r="AI47" s="45" t="s">
        <v>48</v>
      </c>
      <c r="AJ47" s="45"/>
      <c r="AK47" s="46"/>
      <c r="AL47" s="70" t="str">
        <f t="shared" si="72"/>
        <v>Dumbbell Skullcrusher</v>
      </c>
      <c r="AM47" s="45">
        <v>2.0</v>
      </c>
      <c r="AN47" s="45">
        <f t="shared" si="73"/>
        <v>0</v>
      </c>
      <c r="AO47" s="46" t="s">
        <v>49</v>
      </c>
    </row>
    <row r="48" ht="15.75" customHeight="1">
      <c r="A48" s="29"/>
      <c r="B48" s="75" t="s">
        <v>58</v>
      </c>
      <c r="C48" s="77" t="s">
        <v>96</v>
      </c>
      <c r="D48" s="80" t="str">
        <f t="array" ref="D48">INDEX('Mesocycle 1 Basic Hypertrophy'!$D$282:$D$303,MATCH(B48,'Mesocycle 1 Basic Hypertrophy'!$B$282:$B$303,0))</f>
        <v>Rear_or_Side_Delts[Exercise]</v>
      </c>
      <c r="E48" s="82" t="str">
        <f t="array" ref="E48">INDEX('Mesocycle 1 Basic Hypertrophy'!$C$306:$C$475,MATCH(C48,'Mesocycle 1 Basic Hypertrophy'!$B$306:$B$475,0))</f>
        <v>https://youtu.be/c32OxRaEhxM</v>
      </c>
      <c r="F48" s="83" t="str">
        <f t="shared" si="61"/>
        <v>Video</v>
      </c>
      <c r="G48" s="84">
        <v>1.0</v>
      </c>
      <c r="H48" s="68" t="str">
        <f t="shared" si="62"/>
        <v>Dumbbell Rear Lateral Raise</v>
      </c>
      <c r="I48" s="45">
        <v>2.0</v>
      </c>
      <c r="J48" s="45">
        <f t="shared" si="63"/>
        <v>0</v>
      </c>
      <c r="K48" s="45" t="s">
        <v>46</v>
      </c>
      <c r="L48" s="45"/>
      <c r="M48" s="73">
        <v>1.0</v>
      </c>
      <c r="N48" s="68" t="str">
        <f t="shared" si="64"/>
        <v>Dumbbell Rear Lateral Raise</v>
      </c>
      <c r="O48" s="45">
        <f>I48+(S13)</f>
        <v>3</v>
      </c>
      <c r="P48" s="45">
        <f t="shared" si="65"/>
        <v>0</v>
      </c>
      <c r="Q48" s="45" t="s">
        <v>46</v>
      </c>
      <c r="R48" s="45"/>
      <c r="S48" s="73">
        <v>1.0</v>
      </c>
      <c r="T48" s="68" t="str">
        <f t="shared" si="66"/>
        <v>Dumbbell Rear Lateral Raise</v>
      </c>
      <c r="U48" s="45">
        <f>O48+(Y13)</f>
        <v>4</v>
      </c>
      <c r="V48" s="45">
        <f t="shared" si="67"/>
        <v>0</v>
      </c>
      <c r="W48" s="45" t="s">
        <v>47</v>
      </c>
      <c r="X48" s="45"/>
      <c r="Y48" s="73">
        <v>1.0</v>
      </c>
      <c r="Z48" s="68" t="str">
        <f t="shared" si="68"/>
        <v>Dumbbell Rear Lateral Raise</v>
      </c>
      <c r="AA48" s="45">
        <f>U48+(AE13)</f>
        <v>4</v>
      </c>
      <c r="AB48" s="45">
        <f t="shared" si="69"/>
        <v>0</v>
      </c>
      <c r="AC48" s="45" t="s">
        <v>47</v>
      </c>
      <c r="AD48" s="45"/>
      <c r="AE48" s="73">
        <v>0.0</v>
      </c>
      <c r="AF48" s="70" t="str">
        <f t="shared" si="70"/>
        <v>Dumbbell Rear Lateral Raise</v>
      </c>
      <c r="AG48" s="45">
        <f>AA48+(AK13)</f>
        <v>4</v>
      </c>
      <c r="AH48" s="45">
        <f t="shared" si="71"/>
        <v>0</v>
      </c>
      <c r="AI48" s="45" t="s">
        <v>48</v>
      </c>
      <c r="AJ48" s="45"/>
      <c r="AK48" s="46"/>
      <c r="AL48" s="70" t="str">
        <f t="shared" si="72"/>
        <v>Dumbbell Rear Lateral Raise</v>
      </c>
      <c r="AM48" s="45">
        <v>2.0</v>
      </c>
      <c r="AN48" s="45">
        <f t="shared" si="73"/>
        <v>0</v>
      </c>
      <c r="AO48" s="46" t="s">
        <v>49</v>
      </c>
    </row>
    <row r="49" ht="15.75" customHeight="1">
      <c r="A49" s="29"/>
      <c r="B49" s="75" t="s">
        <v>97</v>
      </c>
      <c r="C49" s="77" t="s">
        <v>98</v>
      </c>
      <c r="D49" s="80" t="str">
        <f t="array" ref="D49">INDEX('Mesocycle 1 Basic Hypertrophy'!$D$282:$D$303,MATCH(B49,'Mesocycle 1 Basic Hypertrophy'!$B$282:$B$303,0))</f>
        <v>Traps[Exercise]</v>
      </c>
      <c r="E49" s="82" t="str">
        <f t="array" ref="E49">INDEX('Mesocycle 1 Basic Hypertrophy'!$C$306:$C$475,MATCH(C49,'Mesocycle 1 Basic Hypertrophy'!$B$306:$B$475,0))</f>
        <v>https://youtu.be/hR8aOS5LZjU</v>
      </c>
      <c r="F49" s="83" t="str">
        <f t="shared" si="61"/>
        <v>Video</v>
      </c>
      <c r="G49" s="84">
        <v>1.0</v>
      </c>
      <c r="H49" s="68" t="str">
        <f t="shared" si="62"/>
        <v>Barbell Shrug</v>
      </c>
      <c r="I49" s="45">
        <v>3.0</v>
      </c>
      <c r="J49" s="45">
        <f t="shared" si="63"/>
        <v>0</v>
      </c>
      <c r="K49" s="45" t="s">
        <v>46</v>
      </c>
      <c r="L49" s="45"/>
      <c r="M49" s="73">
        <v>1.0</v>
      </c>
      <c r="N49" s="68" t="str">
        <f t="shared" si="64"/>
        <v>Barbell Shrug</v>
      </c>
      <c r="O49" s="45">
        <f>I49+(S17)</f>
        <v>4</v>
      </c>
      <c r="P49" s="45">
        <f t="shared" si="65"/>
        <v>0</v>
      </c>
      <c r="Q49" s="45" t="s">
        <v>46</v>
      </c>
      <c r="R49" s="45"/>
      <c r="S49" s="73">
        <v>1.0</v>
      </c>
      <c r="T49" s="68" t="str">
        <f t="shared" si="66"/>
        <v>Barbell Shrug</v>
      </c>
      <c r="U49" s="45">
        <f>O49+(Y17)</f>
        <v>5</v>
      </c>
      <c r="V49" s="45">
        <f t="shared" si="67"/>
        <v>0</v>
      </c>
      <c r="W49" s="45" t="s">
        <v>47</v>
      </c>
      <c r="X49" s="45"/>
      <c r="Y49" s="73">
        <v>1.0</v>
      </c>
      <c r="Z49" s="68" t="str">
        <f t="shared" si="68"/>
        <v>Barbell Shrug</v>
      </c>
      <c r="AA49" s="45">
        <f>U49+(AE17)</f>
        <v>5</v>
      </c>
      <c r="AB49" s="45">
        <f t="shared" si="69"/>
        <v>0</v>
      </c>
      <c r="AC49" s="45" t="s">
        <v>47</v>
      </c>
      <c r="AD49" s="45"/>
      <c r="AE49" s="73">
        <v>0.0</v>
      </c>
      <c r="AF49" s="70" t="str">
        <f t="shared" si="70"/>
        <v>Barbell Shrug</v>
      </c>
      <c r="AG49" s="45">
        <f>AA49+(AK17)</f>
        <v>5</v>
      </c>
      <c r="AH49" s="45">
        <f t="shared" si="71"/>
        <v>0</v>
      </c>
      <c r="AI49" s="45" t="s">
        <v>48</v>
      </c>
      <c r="AJ49" s="45"/>
      <c r="AK49" s="46"/>
      <c r="AL49" s="70" t="str">
        <f t="shared" si="72"/>
        <v>Barbell Shrug</v>
      </c>
      <c r="AM49" s="45">
        <v>2.0</v>
      </c>
      <c r="AN49" s="45">
        <f t="shared" si="73"/>
        <v>0</v>
      </c>
      <c r="AO49" s="46" t="s">
        <v>49</v>
      </c>
    </row>
    <row r="50" ht="15.75" customHeight="1">
      <c r="A50" s="29"/>
      <c r="B50" s="75" t="s">
        <v>97</v>
      </c>
      <c r="C50" s="77" t="s">
        <v>100</v>
      </c>
      <c r="D50" s="80" t="str">
        <f t="array" ref="D50">INDEX('Mesocycle 1 Basic Hypertrophy'!$D$282:$D$303,MATCH(B50,'Mesocycle 1 Basic Hypertrophy'!$B$282:$B$303,0))</f>
        <v>Traps[Exercise]</v>
      </c>
      <c r="E50" s="82" t="str">
        <f t="array" ref="E50">INDEX('Mesocycle 1 Basic Hypertrophy'!$C$306:$C$475,MATCH(C50,'Mesocycle 1 Basic Hypertrophy'!$B$306:$B$475,0))</f>
        <v>https://youtu.be/S3NIBLmlKaU</v>
      </c>
      <c r="F50" s="83" t="str">
        <f t="shared" si="61"/>
        <v>Video</v>
      </c>
      <c r="G50" s="84">
        <v>1.0</v>
      </c>
      <c r="H50" s="68" t="str">
        <f t="shared" si="62"/>
        <v>Dumbbell Bent Over Shrug</v>
      </c>
      <c r="I50" s="45">
        <v>3.0</v>
      </c>
      <c r="J50" s="45">
        <f t="shared" si="63"/>
        <v>0</v>
      </c>
      <c r="K50" s="45" t="s">
        <v>46</v>
      </c>
      <c r="L50" s="45"/>
      <c r="M50" s="73">
        <v>1.0</v>
      </c>
      <c r="N50" s="68" t="str">
        <f t="shared" si="64"/>
        <v>Dumbbell Bent Over Shrug</v>
      </c>
      <c r="O50" s="45">
        <f>I50+(S16)</f>
        <v>4</v>
      </c>
      <c r="P50" s="45">
        <f t="shared" si="65"/>
        <v>0</v>
      </c>
      <c r="Q50" s="45" t="s">
        <v>46</v>
      </c>
      <c r="R50" s="45"/>
      <c r="S50" s="73">
        <v>1.0</v>
      </c>
      <c r="T50" s="68" t="str">
        <f t="shared" si="66"/>
        <v>Dumbbell Bent Over Shrug</v>
      </c>
      <c r="U50" s="45">
        <f>O50+(Y16)</f>
        <v>5</v>
      </c>
      <c r="V50" s="45">
        <f t="shared" si="67"/>
        <v>0</v>
      </c>
      <c r="W50" s="45" t="s">
        <v>47</v>
      </c>
      <c r="X50" s="45"/>
      <c r="Y50" s="73">
        <v>1.0</v>
      </c>
      <c r="Z50" s="68" t="str">
        <f t="shared" si="68"/>
        <v>Dumbbell Bent Over Shrug</v>
      </c>
      <c r="AA50" s="45">
        <f>U50+(AE16)</f>
        <v>5</v>
      </c>
      <c r="AB50" s="45">
        <f t="shared" si="69"/>
        <v>0</v>
      </c>
      <c r="AC50" s="45" t="s">
        <v>47</v>
      </c>
      <c r="AD50" s="45"/>
      <c r="AE50" s="73">
        <v>0.0</v>
      </c>
      <c r="AF50" s="70" t="str">
        <f t="shared" si="70"/>
        <v>Dumbbell Bent Over Shrug</v>
      </c>
      <c r="AG50" s="45">
        <f>AA50+(AK16)</f>
        <v>5</v>
      </c>
      <c r="AH50" s="45">
        <f t="shared" si="71"/>
        <v>0</v>
      </c>
      <c r="AI50" s="45" t="s">
        <v>48</v>
      </c>
      <c r="AJ50" s="45"/>
      <c r="AK50" s="46"/>
      <c r="AL50" s="70" t="str">
        <f t="shared" si="72"/>
        <v>Dumbbell Bent Over Shrug</v>
      </c>
      <c r="AM50" s="45">
        <v>2.0</v>
      </c>
      <c r="AN50" s="45">
        <f t="shared" si="73"/>
        <v>0</v>
      </c>
      <c r="AO50" s="46" t="s">
        <v>49</v>
      </c>
    </row>
    <row r="51" ht="15.75" customHeight="1">
      <c r="A51" s="29"/>
      <c r="B51" s="75" t="s">
        <v>77</v>
      </c>
      <c r="C51" s="77" t="s">
        <v>80</v>
      </c>
      <c r="D51" s="80" t="str">
        <f t="array" ref="D51">INDEX('Mesocycle 1 Basic Hypertrophy'!$D$282:$D$303,MATCH(B51,'Mesocycle 1 Basic Hypertrophy'!$B$282:$B$303,0))</f>
        <v>Vertical_Back[Exercise]</v>
      </c>
      <c r="E51" s="82" t="str">
        <f t="array" ref="E51">INDEX('Mesocycle 1 Basic Hypertrophy'!$C$306:$C$475,MATCH(C51,'Mesocycle 1 Basic Hypertrophy'!$B$306:$B$475,0))</f>
        <v>https://youtu.be/bxfHw1LvH24</v>
      </c>
      <c r="F51" s="83" t="str">
        <f t="shared" si="61"/>
        <v>Video</v>
      </c>
      <c r="G51" s="84">
        <v>1.0</v>
      </c>
      <c r="H51" s="68" t="str">
        <f t="shared" si="62"/>
        <v>Underhand Pulldown</v>
      </c>
      <c r="I51" s="45">
        <v>2.0</v>
      </c>
      <c r="J51" s="45">
        <f t="shared" si="63"/>
        <v>0</v>
      </c>
      <c r="K51" s="45" t="s">
        <v>46</v>
      </c>
      <c r="L51" s="45"/>
      <c r="M51" s="73">
        <v>1.0</v>
      </c>
      <c r="N51" s="68" t="str">
        <f t="shared" si="64"/>
        <v>Underhand Pulldown</v>
      </c>
      <c r="O51" s="45">
        <f>I51+(S13)</f>
        <v>3</v>
      </c>
      <c r="P51" s="45">
        <f t="shared" si="65"/>
        <v>0</v>
      </c>
      <c r="Q51" s="45" t="s">
        <v>46</v>
      </c>
      <c r="R51" s="45"/>
      <c r="S51" s="73">
        <v>1.0</v>
      </c>
      <c r="T51" s="68" t="str">
        <f t="shared" si="66"/>
        <v>Underhand Pulldown</v>
      </c>
      <c r="U51" s="45">
        <f>O51+(Y13)</f>
        <v>4</v>
      </c>
      <c r="V51" s="45">
        <f t="shared" si="67"/>
        <v>0</v>
      </c>
      <c r="W51" s="45" t="s">
        <v>47</v>
      </c>
      <c r="X51" s="45"/>
      <c r="Y51" s="73">
        <v>1.0</v>
      </c>
      <c r="Z51" s="68" t="str">
        <f t="shared" si="68"/>
        <v>Underhand Pulldown</v>
      </c>
      <c r="AA51" s="45">
        <f>U51+(AE13)</f>
        <v>4</v>
      </c>
      <c r="AB51" s="45">
        <f t="shared" si="69"/>
        <v>0</v>
      </c>
      <c r="AC51" s="45" t="s">
        <v>47</v>
      </c>
      <c r="AD51" s="45"/>
      <c r="AE51" s="73">
        <v>0.0</v>
      </c>
      <c r="AF51" s="70" t="str">
        <f t="shared" si="70"/>
        <v>Underhand Pulldown</v>
      </c>
      <c r="AG51" s="45">
        <f>AA51+(AK13)</f>
        <v>4</v>
      </c>
      <c r="AH51" s="45">
        <f t="shared" si="71"/>
        <v>0</v>
      </c>
      <c r="AI51" s="45" t="s">
        <v>48</v>
      </c>
      <c r="AJ51" s="45"/>
      <c r="AK51" s="46"/>
      <c r="AL51" s="70" t="str">
        <f t="shared" si="72"/>
        <v>Underhand Pulldown</v>
      </c>
      <c r="AM51" s="45">
        <v>2.0</v>
      </c>
      <c r="AN51" s="45">
        <f t="shared" si="73"/>
        <v>0</v>
      </c>
      <c r="AO51" s="46" t="s">
        <v>49</v>
      </c>
    </row>
    <row r="52" ht="15.75" customHeight="1">
      <c r="A52" s="29"/>
      <c r="B52" s="107" t="s">
        <v>44</v>
      </c>
      <c r="C52" s="108" t="s">
        <v>45</v>
      </c>
      <c r="D52" s="109" t="str">
        <f t="array" ref="D52">INDEX('Mesocycle 1 Basic Hypertrophy'!$D$282:$D$303,MATCH(B52,'Mesocycle 1 Basic Hypertrophy'!$B$282:$B$303,0))</f>
        <v>Incline_Push[Exercise]</v>
      </c>
      <c r="E52" s="110" t="str">
        <f t="array" ref="E52">INDEX('Mesocycle 1 Basic Hypertrophy'!$C$306:$C$475,MATCH(C52,'Mesocycle 1 Basic Hypertrophy'!$B$306:$B$475,0))</f>
        <v>https://youtu.be/LYZDsNv8kJ8</v>
      </c>
      <c r="F52" s="111" t="str">
        <f t="shared" si="61"/>
        <v>Video</v>
      </c>
      <c r="G52" s="112">
        <v>1.0</v>
      </c>
      <c r="H52" s="113" t="str">
        <f t="shared" si="62"/>
        <v>Incline Dumbbell Press</v>
      </c>
      <c r="I52" s="114">
        <v>2.0</v>
      </c>
      <c r="J52" s="114">
        <f t="shared" si="63"/>
        <v>0</v>
      </c>
      <c r="K52" s="114" t="s">
        <v>46</v>
      </c>
      <c r="L52" s="114"/>
      <c r="M52" s="73">
        <v>1.0</v>
      </c>
      <c r="N52" s="116" t="str">
        <f t="shared" si="64"/>
        <v>Incline Dumbbell Press</v>
      </c>
      <c r="O52" s="114">
        <f>I52+(S18)</f>
        <v>3</v>
      </c>
      <c r="P52" s="114">
        <f t="shared" si="65"/>
        <v>0</v>
      </c>
      <c r="Q52" s="114" t="s">
        <v>46</v>
      </c>
      <c r="R52" s="114"/>
      <c r="S52" s="73">
        <v>1.0</v>
      </c>
      <c r="T52" s="116" t="str">
        <f t="shared" si="66"/>
        <v>Incline Dumbbell Press</v>
      </c>
      <c r="U52" s="114">
        <f>O52+(Y18)</f>
        <v>4</v>
      </c>
      <c r="V52" s="114">
        <f t="shared" si="67"/>
        <v>0</v>
      </c>
      <c r="W52" s="114" t="s">
        <v>47</v>
      </c>
      <c r="X52" s="114"/>
      <c r="Y52" s="73">
        <v>1.0</v>
      </c>
      <c r="Z52" s="113" t="str">
        <f t="shared" si="68"/>
        <v>Incline Dumbbell Press</v>
      </c>
      <c r="AA52" s="114">
        <f>U52+(AE18)</f>
        <v>4</v>
      </c>
      <c r="AB52" s="114">
        <f t="shared" si="69"/>
        <v>0</v>
      </c>
      <c r="AC52" s="114" t="s">
        <v>47</v>
      </c>
      <c r="AD52" s="114"/>
      <c r="AE52" s="73">
        <v>0.0</v>
      </c>
      <c r="AF52" s="116" t="str">
        <f t="shared" si="70"/>
        <v>Incline Dumbbell Press</v>
      </c>
      <c r="AG52" s="114">
        <f>AA52+(AK18)</f>
        <v>4</v>
      </c>
      <c r="AH52" s="114">
        <f t="shared" si="71"/>
        <v>0</v>
      </c>
      <c r="AI52" s="114" t="s">
        <v>48</v>
      </c>
      <c r="AJ52" s="114"/>
      <c r="AK52" s="115"/>
      <c r="AL52" s="116" t="str">
        <f t="shared" si="72"/>
        <v>Incline Dumbbell Press</v>
      </c>
      <c r="AM52" s="114">
        <v>2.0</v>
      </c>
      <c r="AN52" s="114">
        <f t="shared" si="73"/>
        <v>0</v>
      </c>
      <c r="AO52" s="115" t="s">
        <v>49</v>
      </c>
    </row>
    <row r="53" ht="15.75" customHeight="1">
      <c r="A53" s="29"/>
      <c r="C53" s="140"/>
      <c r="D53" s="140"/>
      <c r="E53" s="141"/>
      <c r="F53" s="118"/>
      <c r="G53" s="68"/>
      <c r="H53" s="140"/>
      <c r="I53" s="29"/>
      <c r="J53" s="29"/>
      <c r="K53" s="29"/>
      <c r="L53" s="29"/>
      <c r="M53" s="29"/>
      <c r="N53" s="140"/>
      <c r="O53" s="29"/>
      <c r="P53" s="29"/>
      <c r="Q53" s="29"/>
      <c r="R53" s="29"/>
      <c r="S53" s="29"/>
      <c r="T53" s="140"/>
      <c r="U53" s="29"/>
      <c r="V53" s="29"/>
      <c r="W53" s="29"/>
      <c r="X53" s="29"/>
      <c r="Y53" s="29"/>
      <c r="Z53" s="140"/>
      <c r="AA53" s="29"/>
      <c r="AB53" s="29"/>
      <c r="AC53" s="29"/>
      <c r="AD53" s="29"/>
      <c r="AE53" s="29"/>
      <c r="AF53" s="140"/>
      <c r="AG53" s="29"/>
      <c r="AH53" s="29"/>
      <c r="AI53" s="29"/>
      <c r="AJ53" s="29"/>
      <c r="AK53" s="29"/>
      <c r="AL53" s="140"/>
      <c r="AM53" s="29"/>
      <c r="AN53" s="29"/>
      <c r="AO53" s="29"/>
    </row>
    <row r="54" ht="15.75" customHeight="1">
      <c r="A54" s="29"/>
      <c r="B54" s="29" t="s">
        <v>101</v>
      </c>
      <c r="C54" s="140"/>
      <c r="D54" s="140"/>
      <c r="E54" s="141"/>
      <c r="F54" s="118"/>
      <c r="G54" s="68"/>
      <c r="H54" s="140"/>
      <c r="I54" s="29"/>
      <c r="J54" s="29"/>
      <c r="K54" s="29"/>
      <c r="L54" s="29"/>
      <c r="M54" s="29"/>
      <c r="N54" s="140"/>
      <c r="O54" s="29"/>
      <c r="P54" s="29"/>
      <c r="Q54" s="29"/>
      <c r="R54" s="29"/>
      <c r="S54" s="29"/>
      <c r="T54" s="140"/>
      <c r="U54" s="29"/>
      <c r="V54" s="29"/>
      <c r="W54" s="29"/>
      <c r="X54" s="29"/>
      <c r="Y54" s="29"/>
      <c r="Z54" s="140"/>
      <c r="AA54" s="29"/>
      <c r="AB54" s="29"/>
      <c r="AC54" s="29"/>
      <c r="AD54" s="29"/>
      <c r="AE54" s="29"/>
      <c r="AF54" s="140"/>
      <c r="AG54" s="29"/>
      <c r="AH54" s="29"/>
      <c r="AI54" s="29"/>
      <c r="AJ54" s="29"/>
      <c r="AK54" s="29"/>
      <c r="AL54" s="140"/>
      <c r="AM54" s="29"/>
      <c r="AN54" s="29"/>
      <c r="AO54" s="29"/>
    </row>
    <row r="55" ht="15.75" customHeight="1">
      <c r="A55" s="29"/>
      <c r="B55" s="29"/>
      <c r="C55" s="140"/>
      <c r="D55" s="140"/>
      <c r="E55" s="141"/>
      <c r="F55" s="118"/>
      <c r="G55" s="68"/>
      <c r="H55" s="140"/>
      <c r="I55" s="29"/>
      <c r="J55" s="29"/>
      <c r="K55" s="29"/>
      <c r="L55" s="29"/>
      <c r="M55" s="29"/>
      <c r="N55" s="140"/>
      <c r="O55" s="29"/>
      <c r="P55" s="29"/>
      <c r="Q55" s="29"/>
      <c r="R55" s="29"/>
      <c r="S55" s="29"/>
      <c r="T55" s="140"/>
      <c r="U55" s="29"/>
      <c r="V55" s="29"/>
      <c r="W55" s="29"/>
      <c r="X55" s="29"/>
      <c r="Y55" s="29"/>
      <c r="Z55" s="140"/>
      <c r="AA55" s="29"/>
      <c r="AB55" s="29"/>
      <c r="AC55" s="29"/>
      <c r="AD55" s="29"/>
      <c r="AE55" s="29"/>
      <c r="AF55" s="140"/>
      <c r="AG55" s="29"/>
      <c r="AH55" s="29"/>
      <c r="AI55" s="29"/>
      <c r="AJ55" s="29"/>
      <c r="AK55" s="29"/>
      <c r="AL55" s="140"/>
      <c r="AM55" s="29"/>
      <c r="AN55" s="29"/>
      <c r="AO55" s="29"/>
    </row>
    <row r="56" ht="15.75" customHeight="1">
      <c r="A56" s="29"/>
      <c r="B56" s="29"/>
      <c r="C56" s="140"/>
      <c r="D56" s="140"/>
      <c r="E56" s="141"/>
      <c r="F56" s="118"/>
      <c r="G56" s="68"/>
      <c r="H56" s="140"/>
      <c r="I56" s="29"/>
      <c r="J56" s="29"/>
      <c r="K56" s="29"/>
      <c r="L56" s="29"/>
      <c r="M56" s="29"/>
      <c r="N56" s="140"/>
      <c r="O56" s="29"/>
      <c r="P56" s="29"/>
      <c r="Q56" s="29"/>
      <c r="R56" s="29"/>
      <c r="S56" s="29"/>
      <c r="T56" s="140"/>
      <c r="U56" s="29"/>
      <c r="V56" s="29"/>
      <c r="W56" s="29"/>
      <c r="X56" s="29"/>
      <c r="Y56" s="29"/>
      <c r="Z56" s="140"/>
      <c r="AA56" s="29"/>
      <c r="AB56" s="29"/>
      <c r="AC56" s="29"/>
      <c r="AD56" s="29"/>
      <c r="AE56" s="29"/>
      <c r="AF56" s="140"/>
      <c r="AG56" s="29"/>
      <c r="AH56" s="29"/>
      <c r="AI56" s="29"/>
      <c r="AJ56" s="29"/>
      <c r="AK56" s="29"/>
      <c r="AL56" s="140"/>
      <c r="AM56" s="29"/>
      <c r="AN56" s="29"/>
      <c r="AO56" s="29"/>
    </row>
    <row r="57" ht="15.75" customHeight="1">
      <c r="A57" s="29"/>
      <c r="B57" s="29"/>
      <c r="C57" s="140"/>
      <c r="D57" s="140"/>
      <c r="E57" s="141"/>
      <c r="F57" s="118"/>
      <c r="G57" s="68"/>
      <c r="H57" s="140"/>
      <c r="I57" s="29"/>
      <c r="J57" s="29"/>
      <c r="K57" s="29"/>
      <c r="L57" s="29"/>
      <c r="M57" s="29"/>
      <c r="N57" s="140"/>
      <c r="O57" s="29"/>
      <c r="P57" s="29"/>
      <c r="Q57" s="29"/>
      <c r="R57" s="29"/>
      <c r="S57" s="29"/>
      <c r="T57" s="140"/>
      <c r="U57" s="29"/>
      <c r="V57" s="29"/>
      <c r="W57" s="29"/>
      <c r="X57" s="29"/>
      <c r="Y57" s="29"/>
      <c r="Z57" s="140"/>
      <c r="AA57" s="29"/>
      <c r="AB57" s="29"/>
      <c r="AC57" s="29"/>
      <c r="AD57" s="29"/>
      <c r="AE57" s="29"/>
      <c r="AF57" s="140"/>
      <c r="AG57" s="29"/>
      <c r="AH57" s="29"/>
      <c r="AI57" s="29"/>
      <c r="AJ57" s="29"/>
      <c r="AK57" s="29"/>
      <c r="AL57" s="140"/>
      <c r="AM57" s="29"/>
      <c r="AN57" s="29"/>
      <c r="AO57" s="29"/>
    </row>
    <row r="58" ht="15.75" customHeight="1">
      <c r="A58" s="29"/>
      <c r="B58" s="29"/>
      <c r="C58" s="140"/>
      <c r="D58" s="140"/>
      <c r="E58" s="141"/>
      <c r="F58" s="118"/>
      <c r="G58" s="68"/>
      <c r="H58" s="140"/>
      <c r="I58" s="29"/>
      <c r="J58" s="29"/>
      <c r="K58" s="29"/>
      <c r="L58" s="29"/>
      <c r="M58" s="29"/>
      <c r="N58" s="140"/>
      <c r="O58" s="29"/>
      <c r="P58" s="29"/>
      <c r="Q58" s="29"/>
      <c r="R58" s="29"/>
      <c r="S58" s="29"/>
      <c r="T58" s="140"/>
      <c r="U58" s="29"/>
      <c r="V58" s="29"/>
      <c r="W58" s="29"/>
      <c r="X58" s="29"/>
      <c r="Y58" s="29"/>
      <c r="Z58" s="140"/>
      <c r="AA58" s="29"/>
      <c r="AB58" s="29"/>
      <c r="AC58" s="29"/>
      <c r="AD58" s="29"/>
      <c r="AE58" s="29"/>
      <c r="AF58" s="140"/>
      <c r="AG58" s="29"/>
      <c r="AH58" s="29"/>
      <c r="AI58" s="29"/>
      <c r="AJ58" s="29"/>
      <c r="AK58" s="29"/>
      <c r="AL58" s="140"/>
      <c r="AM58" s="29"/>
      <c r="AN58" s="29"/>
      <c r="AO58" s="29"/>
    </row>
    <row r="59" ht="15.75" customHeight="1">
      <c r="A59" s="29"/>
      <c r="B59" s="29"/>
      <c r="C59" s="140"/>
      <c r="D59" s="140"/>
      <c r="E59" s="141"/>
      <c r="F59" s="118"/>
      <c r="G59" s="68"/>
      <c r="H59" s="140"/>
      <c r="I59" s="29"/>
      <c r="J59" s="29"/>
      <c r="K59" s="29"/>
      <c r="L59" s="29"/>
      <c r="M59" s="29"/>
      <c r="N59" s="140"/>
      <c r="O59" s="29"/>
      <c r="P59" s="29"/>
      <c r="Q59" s="29"/>
      <c r="R59" s="29"/>
      <c r="S59" s="29"/>
      <c r="T59" s="140"/>
      <c r="U59" s="29"/>
      <c r="V59" s="29"/>
      <c r="W59" s="29"/>
      <c r="X59" s="29"/>
      <c r="Y59" s="29"/>
      <c r="Z59" s="140"/>
      <c r="AA59" s="29"/>
      <c r="AB59" s="29"/>
      <c r="AC59" s="29"/>
      <c r="AD59" s="29"/>
      <c r="AE59" s="29"/>
      <c r="AF59" s="140"/>
      <c r="AG59" s="29"/>
      <c r="AH59" s="29"/>
      <c r="AI59" s="29"/>
      <c r="AJ59" s="29"/>
      <c r="AK59" s="29"/>
      <c r="AL59" s="140"/>
      <c r="AM59" s="29"/>
      <c r="AN59" s="29"/>
      <c r="AO59" s="29"/>
    </row>
    <row r="60" ht="15.75" hidden="1" customHeight="1">
      <c r="C60" t="s">
        <v>102</v>
      </c>
      <c r="E60" s="29"/>
    </row>
    <row r="61" ht="15.75" hidden="1" customHeight="1">
      <c r="C61">
        <v>2.0</v>
      </c>
      <c r="E61" s="29"/>
    </row>
    <row r="62" ht="15.75" hidden="1" customHeight="1">
      <c r="C62">
        <v>1.0</v>
      </c>
      <c r="E62" s="29"/>
    </row>
    <row r="63" ht="15.75" hidden="1" customHeight="1">
      <c r="C63">
        <v>0.0</v>
      </c>
      <c r="E63" s="29"/>
    </row>
    <row r="64" ht="15.75" hidden="1" customHeight="1">
      <c r="C64">
        <v>-1.0</v>
      </c>
      <c r="E64" s="29"/>
    </row>
    <row r="65" ht="15.75" hidden="1" customHeight="1">
      <c r="C65">
        <v>-2.0</v>
      </c>
      <c r="E65" s="29"/>
    </row>
    <row r="66" ht="15.75" hidden="1" customHeight="1">
      <c r="E66" s="29"/>
    </row>
    <row r="67" ht="15.75" hidden="1" customHeight="1">
      <c r="E67" s="29"/>
      <c r="F67" s="141"/>
      <c r="G67" s="141"/>
      <c r="H67" s="141"/>
    </row>
    <row r="68" ht="15.75" hidden="1" customHeight="1">
      <c r="A68" s="142" t="s">
        <v>61</v>
      </c>
      <c r="B68" s="143" t="s">
        <v>34</v>
      </c>
      <c r="C68" s="144" t="s">
        <v>103</v>
      </c>
      <c r="D68" s="141"/>
      <c r="E68" s="29"/>
      <c r="H68" s="68"/>
    </row>
    <row r="69" ht="15.75" hidden="1" customHeight="1">
      <c r="A69" s="68"/>
      <c r="B69" s="145" t="s">
        <v>104</v>
      </c>
      <c r="C69" s="143" t="s">
        <v>105</v>
      </c>
      <c r="D69" s="45"/>
      <c r="E69" s="29"/>
      <c r="H69" s="68"/>
    </row>
    <row r="70" ht="15.75" hidden="1" customHeight="1">
      <c r="A70" s="68"/>
      <c r="B70" s="145" t="s">
        <v>106</v>
      </c>
      <c r="C70" s="143" t="s">
        <v>107</v>
      </c>
      <c r="D70" s="45"/>
      <c r="E70" s="29"/>
      <c r="H70" s="68"/>
    </row>
    <row r="71" ht="15.75" hidden="1" customHeight="1">
      <c r="A71" s="68"/>
      <c r="B71" s="145" t="s">
        <v>108</v>
      </c>
      <c r="C71" s="143" t="s">
        <v>109</v>
      </c>
      <c r="D71" s="45"/>
      <c r="E71" s="29"/>
      <c r="H71" s="68"/>
    </row>
    <row r="72" ht="15.75" hidden="1" customHeight="1">
      <c r="A72" s="68"/>
      <c r="B72" s="145" t="s">
        <v>110</v>
      </c>
      <c r="C72" s="143" t="s">
        <v>111</v>
      </c>
      <c r="D72" s="45"/>
      <c r="E72" s="29"/>
      <c r="H72" s="68"/>
    </row>
    <row r="73" ht="15.75" hidden="1" customHeight="1">
      <c r="A73" s="68"/>
      <c r="B73" s="145" t="s">
        <v>112</v>
      </c>
      <c r="C73" s="145" t="s">
        <v>113</v>
      </c>
      <c r="D73" s="117"/>
      <c r="E73" s="29"/>
      <c r="H73" s="68"/>
    </row>
    <row r="74" ht="15.75" hidden="1" customHeight="1">
      <c r="A74" s="68"/>
      <c r="B74" s="145" t="s">
        <v>114</v>
      </c>
      <c r="C74" s="143" t="s">
        <v>115</v>
      </c>
      <c r="D74" s="45"/>
      <c r="E74" s="29"/>
      <c r="H74" s="68"/>
    </row>
    <row r="75" ht="15.75" hidden="1" customHeight="1">
      <c r="A75" s="68"/>
      <c r="B75" s="145" t="s">
        <v>116</v>
      </c>
      <c r="C75" s="143" t="s">
        <v>117</v>
      </c>
      <c r="D75" s="45"/>
      <c r="E75" s="29"/>
      <c r="H75" s="45"/>
      <c r="I75" s="45"/>
    </row>
    <row r="76" ht="15.75" hidden="1" customHeight="1">
      <c r="A76" s="45"/>
      <c r="B76" s="45"/>
      <c r="C76" s="147"/>
      <c r="D76" s="141"/>
      <c r="E76" s="29"/>
    </row>
    <row r="77" ht="15.75" hidden="1" customHeight="1">
      <c r="A77" s="142" t="s">
        <v>79</v>
      </c>
      <c r="B77" s="148" t="s">
        <v>34</v>
      </c>
      <c r="C77" s="149" t="s">
        <v>103</v>
      </c>
      <c r="D77" s="150"/>
      <c r="E77" s="29"/>
      <c r="H77" s="142"/>
      <c r="I77" s="45"/>
    </row>
    <row r="78" ht="15.75" hidden="1" customHeight="1">
      <c r="A78" s="68"/>
      <c r="B78" s="145" t="s">
        <v>118</v>
      </c>
      <c r="C78" s="143" t="s">
        <v>119</v>
      </c>
      <c r="D78" s="45"/>
      <c r="E78" s="29"/>
      <c r="H78" s="68"/>
    </row>
    <row r="79" ht="15.75" hidden="1" customHeight="1">
      <c r="A79" s="68"/>
      <c r="B79" s="145" t="s">
        <v>120</v>
      </c>
      <c r="C79" s="143" t="s">
        <v>121</v>
      </c>
      <c r="D79" s="45"/>
      <c r="E79" s="29"/>
      <c r="H79" s="68"/>
    </row>
    <row r="80" ht="15.75" hidden="1" customHeight="1">
      <c r="A80" s="68"/>
      <c r="B80" s="145" t="s">
        <v>122</v>
      </c>
      <c r="C80" s="143" t="s">
        <v>123</v>
      </c>
      <c r="D80" s="45"/>
      <c r="E80" s="29"/>
      <c r="H80" s="68"/>
    </row>
    <row r="81" ht="15.75" hidden="1" customHeight="1">
      <c r="A81" s="68"/>
      <c r="B81" s="145" t="s">
        <v>124</v>
      </c>
      <c r="C81" s="143" t="s">
        <v>125</v>
      </c>
      <c r="D81" s="45"/>
      <c r="E81" s="29"/>
      <c r="H81" s="68"/>
    </row>
    <row r="82" ht="15.75" hidden="1" customHeight="1">
      <c r="A82" s="45"/>
      <c r="B82" s="45"/>
      <c r="C82" s="147"/>
      <c r="D82" s="141"/>
      <c r="E82" s="29"/>
      <c r="H82" s="45"/>
      <c r="I82" s="45"/>
    </row>
    <row r="83" ht="15.75" hidden="1" customHeight="1">
      <c r="A83" s="142" t="s">
        <v>60</v>
      </c>
      <c r="B83" s="148" t="s">
        <v>34</v>
      </c>
      <c r="C83" s="149" t="s">
        <v>103</v>
      </c>
      <c r="D83" s="150"/>
      <c r="E83" s="29"/>
      <c r="H83" s="142"/>
      <c r="I83" s="45"/>
    </row>
    <row r="84" ht="15.75" hidden="1" customHeight="1">
      <c r="A84" s="68"/>
      <c r="B84" s="145" t="s">
        <v>126</v>
      </c>
      <c r="C84" s="143" t="s">
        <v>127</v>
      </c>
      <c r="D84" s="45"/>
      <c r="E84" s="29"/>
      <c r="H84" s="68"/>
    </row>
    <row r="85" ht="15.75" hidden="1" customHeight="1">
      <c r="A85" s="68"/>
      <c r="B85" s="145" t="s">
        <v>62</v>
      </c>
      <c r="C85" s="143" t="s">
        <v>128</v>
      </c>
      <c r="D85" s="45"/>
      <c r="E85" s="29"/>
      <c r="H85" s="68"/>
    </row>
    <row r="86" ht="15.75" hidden="1" customHeight="1">
      <c r="A86" s="68"/>
      <c r="B86" s="145" t="s">
        <v>129</v>
      </c>
      <c r="C86" s="143" t="s">
        <v>130</v>
      </c>
      <c r="D86" s="45"/>
      <c r="E86" s="29"/>
      <c r="H86" s="68"/>
    </row>
    <row r="87" ht="15.75" hidden="1" customHeight="1">
      <c r="A87" s="68"/>
      <c r="B87" s="145" t="s">
        <v>131</v>
      </c>
      <c r="C87" s="143" t="s">
        <v>132</v>
      </c>
      <c r="D87" s="45"/>
      <c r="E87" s="29"/>
      <c r="H87" s="68"/>
    </row>
    <row r="88" ht="15.75" hidden="1" customHeight="1">
      <c r="A88" s="68"/>
      <c r="B88" s="145" t="s">
        <v>133</v>
      </c>
      <c r="C88" s="143" t="s">
        <v>134</v>
      </c>
      <c r="D88" s="45"/>
      <c r="E88" s="29"/>
      <c r="H88" s="68"/>
    </row>
    <row r="89" ht="15.75" hidden="1" customHeight="1">
      <c r="A89" s="68"/>
      <c r="B89" s="145" t="s">
        <v>82</v>
      </c>
      <c r="C89" s="143" t="s">
        <v>135</v>
      </c>
      <c r="D89" s="45"/>
      <c r="E89" s="29"/>
      <c r="H89" s="68"/>
    </row>
    <row r="90" ht="15.75" hidden="1" customHeight="1">
      <c r="A90" s="68"/>
      <c r="B90" s="145" t="s">
        <v>136</v>
      </c>
      <c r="C90" s="143" t="s">
        <v>137</v>
      </c>
      <c r="D90" s="45"/>
      <c r="E90" s="29"/>
      <c r="H90" s="68"/>
    </row>
    <row r="91" ht="15.75" hidden="1" customHeight="1">
      <c r="A91" s="68"/>
      <c r="B91" s="145" t="s">
        <v>95</v>
      </c>
      <c r="C91" s="143" t="s">
        <v>138</v>
      </c>
      <c r="D91" s="45"/>
      <c r="E91" s="29"/>
      <c r="H91" s="68"/>
    </row>
    <row r="92" ht="15.75" hidden="1" customHeight="1">
      <c r="A92" s="68"/>
      <c r="B92" s="145" t="s">
        <v>139</v>
      </c>
      <c r="C92" s="145" t="s">
        <v>140</v>
      </c>
      <c r="D92" s="117"/>
      <c r="E92" s="29"/>
      <c r="H92" s="68"/>
    </row>
    <row r="93" ht="15.75" hidden="1" customHeight="1">
      <c r="A93" s="68"/>
      <c r="B93" s="145" t="s">
        <v>141</v>
      </c>
      <c r="C93" s="143" t="s">
        <v>142</v>
      </c>
      <c r="D93" s="45"/>
      <c r="E93" s="29"/>
      <c r="H93" s="68"/>
    </row>
    <row r="94" ht="15.75" hidden="1" customHeight="1">
      <c r="A94" s="68"/>
      <c r="B94" s="145" t="s">
        <v>143</v>
      </c>
      <c r="C94" s="143" t="s">
        <v>144</v>
      </c>
      <c r="D94" s="45"/>
      <c r="E94" s="29"/>
      <c r="H94" s="68"/>
    </row>
    <row r="95" ht="15.75" hidden="1" customHeight="1">
      <c r="A95" s="45"/>
      <c r="B95" s="45"/>
      <c r="C95" s="29"/>
      <c r="E95" s="29"/>
      <c r="H95" s="45"/>
      <c r="I95" s="45"/>
    </row>
    <row r="96" ht="15.75" hidden="1" customHeight="1">
      <c r="A96" s="142" t="s">
        <v>145</v>
      </c>
      <c r="B96" s="148" t="s">
        <v>34</v>
      </c>
      <c r="C96" s="149" t="s">
        <v>103</v>
      </c>
      <c r="D96" s="150"/>
      <c r="E96" s="29"/>
      <c r="H96" s="142"/>
      <c r="I96" s="45"/>
    </row>
    <row r="97" ht="15.75" hidden="1" customHeight="1">
      <c r="A97" s="68"/>
      <c r="B97" s="145" t="s">
        <v>146</v>
      </c>
      <c r="C97" s="143" t="s">
        <v>147</v>
      </c>
      <c r="D97" s="45"/>
      <c r="E97" s="29"/>
      <c r="H97" s="68"/>
    </row>
    <row r="98" ht="15.75" hidden="1" customHeight="1">
      <c r="A98" s="68"/>
      <c r="B98" s="145" t="s">
        <v>148</v>
      </c>
      <c r="C98" s="143" t="s">
        <v>149</v>
      </c>
      <c r="D98" s="45"/>
      <c r="E98" s="29"/>
      <c r="H98" s="68"/>
    </row>
    <row r="99" ht="15.75" hidden="1" customHeight="1">
      <c r="A99" s="68"/>
      <c r="B99" s="145" t="s">
        <v>150</v>
      </c>
      <c r="C99" s="143" t="s">
        <v>151</v>
      </c>
      <c r="D99" s="45"/>
      <c r="E99" s="29"/>
      <c r="H99" s="68"/>
    </row>
    <row r="100" ht="15.75" hidden="1" customHeight="1">
      <c r="A100" s="68"/>
      <c r="B100" s="145" t="s">
        <v>96</v>
      </c>
      <c r="C100" s="143" t="s">
        <v>152</v>
      </c>
      <c r="D100" s="45"/>
      <c r="E100" s="29"/>
      <c r="H100" s="68"/>
    </row>
    <row r="101" ht="15.75" hidden="1" customHeight="1">
      <c r="A101" s="45"/>
      <c r="B101" s="45"/>
      <c r="C101" s="45"/>
      <c r="D101" s="45"/>
      <c r="E101" s="29"/>
      <c r="H101" s="45"/>
    </row>
    <row r="102" ht="15.75" hidden="1" customHeight="1">
      <c r="A102" s="152" t="s">
        <v>153</v>
      </c>
      <c r="B102" s="148" t="s">
        <v>34</v>
      </c>
      <c r="C102" s="149" t="s">
        <v>103</v>
      </c>
      <c r="D102" s="150"/>
      <c r="E102" s="29"/>
      <c r="H102" s="152"/>
    </row>
    <row r="103" ht="15.75" hidden="1" customHeight="1">
      <c r="A103" s="68"/>
      <c r="B103" s="145" t="s">
        <v>154</v>
      </c>
      <c r="C103" s="143" t="s">
        <v>155</v>
      </c>
      <c r="D103" s="45"/>
      <c r="E103" s="29"/>
      <c r="H103" s="68"/>
    </row>
    <row r="104" ht="15.75" hidden="1" customHeight="1">
      <c r="A104" s="68"/>
      <c r="B104" s="145" t="s">
        <v>156</v>
      </c>
      <c r="C104" s="143" t="s">
        <v>157</v>
      </c>
      <c r="D104" s="45"/>
      <c r="E104" s="29"/>
      <c r="H104" s="68"/>
    </row>
    <row r="105" ht="15.75" hidden="1" customHeight="1">
      <c r="A105" s="68"/>
      <c r="B105" s="145" t="s">
        <v>158</v>
      </c>
      <c r="C105" s="143" t="s">
        <v>159</v>
      </c>
      <c r="D105" s="45"/>
      <c r="E105" s="29"/>
      <c r="H105" s="68"/>
    </row>
    <row r="106" ht="15.75" hidden="1" customHeight="1">
      <c r="A106" s="68"/>
      <c r="B106" s="145" t="s">
        <v>59</v>
      </c>
      <c r="C106" s="143" t="s">
        <v>160</v>
      </c>
      <c r="D106" s="45"/>
      <c r="E106" s="29"/>
      <c r="H106" s="68"/>
    </row>
    <row r="107" ht="15.75" hidden="1" customHeight="1">
      <c r="A107" s="68"/>
      <c r="B107" s="145" t="s">
        <v>161</v>
      </c>
      <c r="C107" s="143" t="s">
        <v>162</v>
      </c>
      <c r="D107" s="45"/>
      <c r="E107" s="29"/>
      <c r="H107" s="68"/>
    </row>
    <row r="108" ht="15.75" hidden="1" customHeight="1">
      <c r="A108" s="45"/>
      <c r="B108" s="45"/>
      <c r="C108" s="45"/>
      <c r="D108" s="45"/>
      <c r="E108" s="29"/>
      <c r="H108" s="45"/>
    </row>
    <row r="109" ht="15.75" hidden="1" customHeight="1">
      <c r="A109" s="152" t="s">
        <v>97</v>
      </c>
      <c r="B109" s="148" t="s">
        <v>34</v>
      </c>
      <c r="C109" s="149" t="s">
        <v>103</v>
      </c>
      <c r="D109" s="150"/>
      <c r="E109" s="29"/>
      <c r="H109" s="152"/>
    </row>
    <row r="110" ht="15.75" hidden="1" customHeight="1">
      <c r="A110" s="68"/>
      <c r="B110" s="145" t="s">
        <v>98</v>
      </c>
      <c r="C110" s="143" t="s">
        <v>163</v>
      </c>
      <c r="D110" s="45"/>
      <c r="E110" s="29"/>
      <c r="H110" s="68"/>
    </row>
    <row r="111" ht="15.75" hidden="1" customHeight="1">
      <c r="A111" s="68"/>
      <c r="B111" s="145" t="s">
        <v>164</v>
      </c>
      <c r="C111" s="143" t="s">
        <v>165</v>
      </c>
      <c r="D111" s="45"/>
      <c r="E111" s="29"/>
      <c r="H111" s="68"/>
    </row>
    <row r="112" ht="15.75" hidden="1" customHeight="1">
      <c r="A112" s="68"/>
      <c r="B112" s="145" t="s">
        <v>166</v>
      </c>
      <c r="C112" s="143" t="s">
        <v>167</v>
      </c>
      <c r="D112" s="45"/>
      <c r="E112" s="29"/>
      <c r="H112" s="68"/>
    </row>
    <row r="113" ht="15.75" hidden="1" customHeight="1">
      <c r="A113" s="68"/>
      <c r="B113" s="145" t="s">
        <v>100</v>
      </c>
      <c r="C113" s="143" t="s">
        <v>168</v>
      </c>
      <c r="D113" s="45"/>
      <c r="E113" s="29"/>
      <c r="H113" s="68"/>
    </row>
    <row r="114" ht="15.75" hidden="1" customHeight="1">
      <c r="A114" s="68"/>
      <c r="B114" s="154"/>
      <c r="C114" s="45"/>
      <c r="D114" s="45"/>
      <c r="E114" s="29"/>
      <c r="H114" s="68"/>
    </row>
    <row r="115" ht="15.75" hidden="1" customHeight="1">
      <c r="A115" s="152" t="s">
        <v>169</v>
      </c>
      <c r="B115" s="148" t="s">
        <v>34</v>
      </c>
      <c r="C115" s="149" t="s">
        <v>103</v>
      </c>
      <c r="D115" s="150"/>
      <c r="E115" s="29"/>
      <c r="H115" s="152"/>
    </row>
    <row r="116" ht="15.75" hidden="1" customHeight="1">
      <c r="A116" s="68"/>
      <c r="B116" s="145" t="s">
        <v>170</v>
      </c>
      <c r="C116" s="143" t="s">
        <v>171</v>
      </c>
      <c r="D116" s="45"/>
      <c r="E116" s="29"/>
      <c r="H116" s="68"/>
    </row>
    <row r="117" ht="15.75" hidden="1" customHeight="1">
      <c r="A117" s="68"/>
      <c r="B117" s="145" t="s">
        <v>172</v>
      </c>
      <c r="C117" s="143" t="s">
        <v>173</v>
      </c>
      <c r="D117" s="45"/>
      <c r="E117" s="29"/>
      <c r="H117" s="68"/>
    </row>
    <row r="118" ht="15.75" hidden="1" customHeight="1">
      <c r="A118" s="68"/>
      <c r="B118" s="145" t="s">
        <v>91</v>
      </c>
      <c r="C118" s="143" t="s">
        <v>174</v>
      </c>
      <c r="D118" s="45"/>
      <c r="E118" s="29"/>
      <c r="H118" s="68"/>
    </row>
    <row r="119" ht="15.75" hidden="1" customHeight="1">
      <c r="A119" s="68"/>
      <c r="B119" s="145" t="s">
        <v>175</v>
      </c>
      <c r="C119" s="143" t="s">
        <v>176</v>
      </c>
      <c r="D119" s="45"/>
      <c r="E119" s="29"/>
      <c r="H119" s="68"/>
    </row>
    <row r="120" ht="15.75" hidden="1" customHeight="1">
      <c r="A120" s="68"/>
      <c r="B120" s="145" t="s">
        <v>73</v>
      </c>
      <c r="C120" s="143" t="s">
        <v>177</v>
      </c>
      <c r="D120" s="45"/>
      <c r="E120" s="29"/>
      <c r="H120" s="68"/>
    </row>
    <row r="121" ht="15.75" hidden="1" customHeight="1">
      <c r="A121" s="68"/>
      <c r="B121" s="145" t="s">
        <v>178</v>
      </c>
      <c r="C121" s="143" t="s">
        <v>179</v>
      </c>
      <c r="D121" s="45"/>
      <c r="E121" s="29"/>
      <c r="H121" s="68"/>
    </row>
    <row r="122" ht="15.75" hidden="1" customHeight="1">
      <c r="A122" s="68"/>
      <c r="B122" s="145" t="s">
        <v>180</v>
      </c>
      <c r="C122" s="143" t="s">
        <v>181</v>
      </c>
      <c r="D122" s="45"/>
      <c r="E122" s="29"/>
      <c r="H122" s="68"/>
    </row>
    <row r="123" ht="15.75" hidden="1" customHeight="1">
      <c r="A123" s="68"/>
      <c r="B123" s="145" t="s">
        <v>182</v>
      </c>
      <c r="C123" s="143" t="s">
        <v>183</v>
      </c>
      <c r="D123" s="45"/>
      <c r="E123" s="29"/>
      <c r="H123" s="68"/>
    </row>
    <row r="124" ht="15.75" hidden="1" customHeight="1">
      <c r="A124" s="45"/>
      <c r="B124" s="45"/>
      <c r="C124" s="45"/>
      <c r="D124" s="45"/>
      <c r="E124" s="29"/>
      <c r="H124" s="45"/>
    </row>
    <row r="125" ht="15.75" hidden="1" customHeight="1">
      <c r="A125" s="152" t="s">
        <v>184</v>
      </c>
      <c r="B125" s="148" t="s">
        <v>34</v>
      </c>
      <c r="C125" s="149" t="s">
        <v>103</v>
      </c>
      <c r="D125" s="150"/>
      <c r="E125" s="29"/>
      <c r="H125" s="152"/>
    </row>
    <row r="126" ht="15.75" hidden="1" customHeight="1">
      <c r="A126" s="68"/>
      <c r="B126" s="145" t="s">
        <v>185</v>
      </c>
      <c r="C126" s="143" t="s">
        <v>186</v>
      </c>
      <c r="D126" s="45"/>
      <c r="E126" s="29"/>
      <c r="H126" s="68"/>
    </row>
    <row r="127" ht="15.75" hidden="1" customHeight="1">
      <c r="A127" s="68"/>
      <c r="B127" s="145" t="s">
        <v>187</v>
      </c>
      <c r="C127" s="143" t="s">
        <v>188</v>
      </c>
      <c r="D127" s="45"/>
      <c r="E127" s="29"/>
      <c r="H127" s="68"/>
    </row>
    <row r="128" ht="15.75" hidden="1" customHeight="1">
      <c r="A128" s="68"/>
      <c r="B128" s="145" t="s">
        <v>189</v>
      </c>
      <c r="C128" s="143" t="s">
        <v>190</v>
      </c>
      <c r="D128" s="45"/>
      <c r="E128" s="29"/>
      <c r="H128" s="68"/>
    </row>
    <row r="129" ht="15.75" hidden="1" customHeight="1">
      <c r="A129" s="68"/>
      <c r="B129" s="145" t="s">
        <v>191</v>
      </c>
      <c r="C129" s="143" t="s">
        <v>192</v>
      </c>
      <c r="D129" s="45"/>
      <c r="E129" s="29"/>
      <c r="H129" s="68"/>
    </row>
    <row r="130" ht="15.75" hidden="1" customHeight="1">
      <c r="A130" s="68"/>
      <c r="B130" s="145" t="s">
        <v>193</v>
      </c>
      <c r="C130" s="143" t="s">
        <v>194</v>
      </c>
      <c r="D130" s="45"/>
      <c r="E130" s="29"/>
      <c r="H130" s="68"/>
    </row>
    <row r="131" ht="15.75" hidden="1" customHeight="1">
      <c r="A131" s="45"/>
      <c r="B131" s="45"/>
      <c r="C131" s="45"/>
      <c r="D131" s="45"/>
      <c r="E131" s="29"/>
      <c r="H131" s="45"/>
    </row>
    <row r="132" ht="15.75" hidden="1" customHeight="1">
      <c r="A132" s="142" t="s">
        <v>195</v>
      </c>
      <c r="B132" s="148" t="s">
        <v>34</v>
      </c>
      <c r="C132" s="149" t="s">
        <v>103</v>
      </c>
      <c r="D132" s="150"/>
      <c r="E132" s="29"/>
      <c r="H132" s="142"/>
    </row>
    <row r="133" ht="15.75" hidden="1" customHeight="1">
      <c r="A133" s="68"/>
      <c r="B133" s="145" t="s">
        <v>57</v>
      </c>
      <c r="C133" s="143" t="s">
        <v>196</v>
      </c>
      <c r="D133" s="45"/>
      <c r="E133" s="29"/>
      <c r="H133" s="68"/>
    </row>
    <row r="134" ht="15.75" hidden="1" customHeight="1">
      <c r="A134" s="68"/>
      <c r="B134" s="145" t="s">
        <v>197</v>
      </c>
      <c r="C134" s="143" t="s">
        <v>198</v>
      </c>
      <c r="D134" s="45"/>
      <c r="E134" s="29"/>
      <c r="H134" s="68"/>
    </row>
    <row r="135" ht="15.75" hidden="1" customHeight="1">
      <c r="A135" s="68"/>
      <c r="B135" s="145" t="s">
        <v>199</v>
      </c>
      <c r="C135" s="143" t="s">
        <v>200</v>
      </c>
      <c r="D135" s="45"/>
      <c r="E135" s="29"/>
      <c r="H135" s="68"/>
    </row>
    <row r="136" ht="15.75" hidden="1" customHeight="1">
      <c r="A136" s="68"/>
      <c r="B136" s="145" t="s">
        <v>201</v>
      </c>
      <c r="C136" s="143" t="s">
        <v>202</v>
      </c>
      <c r="D136" s="45"/>
      <c r="E136" s="29"/>
      <c r="H136" s="68"/>
    </row>
    <row r="137" ht="15.75" hidden="1" customHeight="1">
      <c r="A137" s="68"/>
      <c r="B137" s="145" t="s">
        <v>203</v>
      </c>
      <c r="C137" s="143" t="s">
        <v>204</v>
      </c>
      <c r="D137" s="45"/>
      <c r="E137" s="29"/>
      <c r="H137" s="68"/>
    </row>
    <row r="138" ht="15.75" hidden="1" customHeight="1">
      <c r="A138" s="68"/>
      <c r="B138" s="145" t="s">
        <v>205</v>
      </c>
      <c r="C138" s="143" t="s">
        <v>206</v>
      </c>
      <c r="D138" s="45"/>
      <c r="E138" s="29"/>
      <c r="H138" s="68"/>
    </row>
    <row r="139" ht="15.75" hidden="1" customHeight="1">
      <c r="A139" s="68"/>
      <c r="B139" s="145" t="s">
        <v>81</v>
      </c>
      <c r="C139" s="143" t="s">
        <v>207</v>
      </c>
      <c r="D139" s="45"/>
      <c r="E139" s="29"/>
      <c r="H139" s="68"/>
    </row>
    <row r="140" ht="15.75" hidden="1" customHeight="1">
      <c r="A140" s="68"/>
      <c r="B140" s="145" t="s">
        <v>208</v>
      </c>
      <c r="C140" s="143" t="s">
        <v>209</v>
      </c>
      <c r="D140" s="45"/>
      <c r="E140" s="29"/>
      <c r="H140" s="68"/>
    </row>
    <row r="141" ht="15.75" hidden="1" customHeight="1">
      <c r="A141" s="45"/>
      <c r="B141" s="45"/>
      <c r="C141" s="45"/>
      <c r="D141" s="45"/>
      <c r="E141" s="29"/>
      <c r="H141" s="45"/>
    </row>
    <row r="142" ht="15.75" hidden="1" customHeight="1">
      <c r="A142" s="152" t="s">
        <v>210</v>
      </c>
      <c r="B142" s="148" t="s">
        <v>34</v>
      </c>
      <c r="C142" s="149" t="s">
        <v>103</v>
      </c>
      <c r="D142" s="150"/>
      <c r="E142" s="29"/>
      <c r="H142" s="152"/>
    </row>
    <row r="143" ht="15.75" hidden="1" customHeight="1">
      <c r="A143" s="68"/>
      <c r="B143" s="145" t="s">
        <v>78</v>
      </c>
      <c r="C143" s="143" t="s">
        <v>211</v>
      </c>
      <c r="D143" s="45"/>
      <c r="E143" s="29"/>
      <c r="H143" s="68"/>
    </row>
    <row r="144" ht="15.75" hidden="1" customHeight="1">
      <c r="A144" s="68"/>
      <c r="B144" s="145" t="s">
        <v>212</v>
      </c>
      <c r="C144" s="143" t="s">
        <v>213</v>
      </c>
      <c r="D144" s="45"/>
      <c r="E144" s="29"/>
      <c r="H144" s="68"/>
    </row>
    <row r="145" ht="15.75" hidden="1" customHeight="1">
      <c r="A145" s="68"/>
      <c r="B145" s="145" t="s">
        <v>214</v>
      </c>
      <c r="C145" s="143" t="s">
        <v>215</v>
      </c>
      <c r="D145" s="45"/>
      <c r="E145" s="29"/>
      <c r="H145" s="68"/>
    </row>
    <row r="146" ht="15.75" hidden="1" customHeight="1">
      <c r="A146" s="68"/>
      <c r="B146" s="145" t="s">
        <v>216</v>
      </c>
      <c r="C146" s="143" t="s">
        <v>217</v>
      </c>
      <c r="D146" s="45"/>
      <c r="E146" s="29"/>
      <c r="H146" s="68"/>
    </row>
    <row r="147" ht="15.75" hidden="1" customHeight="1">
      <c r="A147" s="68"/>
      <c r="B147" s="145" t="s">
        <v>218</v>
      </c>
      <c r="C147" s="143" t="s">
        <v>219</v>
      </c>
      <c r="D147" s="45"/>
      <c r="E147" s="29"/>
      <c r="H147" s="68"/>
    </row>
    <row r="148" ht="15.75" hidden="1" customHeight="1">
      <c r="A148" s="68"/>
      <c r="B148" s="145" t="s">
        <v>220</v>
      </c>
      <c r="C148" s="145" t="s">
        <v>221</v>
      </c>
      <c r="D148" s="117"/>
      <c r="E148" s="29"/>
      <c r="H148" s="68"/>
    </row>
    <row r="149" ht="15.75" hidden="1" customHeight="1">
      <c r="A149" s="68"/>
      <c r="B149" s="145" t="s">
        <v>222</v>
      </c>
      <c r="C149" s="145" t="s">
        <v>223</v>
      </c>
      <c r="D149" s="117"/>
      <c r="E149" s="29"/>
      <c r="H149" s="68"/>
    </row>
    <row r="150" ht="15.75" hidden="1" customHeight="1">
      <c r="A150" s="68"/>
      <c r="B150" s="145" t="s">
        <v>224</v>
      </c>
      <c r="C150" s="143" t="s">
        <v>225</v>
      </c>
      <c r="D150" s="45"/>
      <c r="E150" s="29"/>
      <c r="H150" s="68"/>
    </row>
    <row r="151" ht="15.75" hidden="1" customHeight="1">
      <c r="A151" s="68"/>
      <c r="B151" s="145" t="s">
        <v>226</v>
      </c>
      <c r="C151" s="145" t="s">
        <v>227</v>
      </c>
      <c r="D151" s="117"/>
      <c r="E151" s="29"/>
      <c r="H151" s="68"/>
    </row>
    <row r="152" ht="15.75" hidden="1" customHeight="1">
      <c r="A152" s="68"/>
      <c r="B152" s="145" t="s">
        <v>80</v>
      </c>
      <c r="C152" s="145" t="s">
        <v>228</v>
      </c>
      <c r="D152" s="117"/>
      <c r="E152" s="29"/>
      <c r="H152" s="68"/>
    </row>
    <row r="153" ht="15.75" hidden="1" customHeight="1">
      <c r="A153" s="68"/>
      <c r="B153" s="145" t="s">
        <v>229</v>
      </c>
      <c r="C153" s="143" t="s">
        <v>230</v>
      </c>
      <c r="D153" s="45"/>
      <c r="E153" s="29"/>
      <c r="H153" s="68"/>
    </row>
    <row r="154" ht="15.75" hidden="1" customHeight="1">
      <c r="A154" s="68"/>
      <c r="B154" s="145" t="s">
        <v>231</v>
      </c>
      <c r="C154" s="145" t="s">
        <v>232</v>
      </c>
      <c r="D154" s="117"/>
      <c r="E154" s="29"/>
      <c r="H154" s="68"/>
    </row>
    <row r="155" ht="15.75" hidden="1" customHeight="1">
      <c r="A155" s="45"/>
      <c r="B155" s="45"/>
      <c r="C155" s="45"/>
      <c r="D155" s="45"/>
      <c r="E155" s="29"/>
      <c r="H155" s="45"/>
    </row>
    <row r="156" ht="15.75" hidden="1" customHeight="1">
      <c r="A156" s="142" t="s">
        <v>67</v>
      </c>
      <c r="B156" s="148" t="s">
        <v>34</v>
      </c>
      <c r="C156" s="149" t="s">
        <v>103</v>
      </c>
      <c r="D156" s="150"/>
      <c r="E156" s="29"/>
      <c r="H156" s="142"/>
    </row>
    <row r="157" ht="15.75" hidden="1" customHeight="1">
      <c r="A157" s="68"/>
      <c r="B157" s="145" t="s">
        <v>68</v>
      </c>
      <c r="C157" s="143" t="s">
        <v>233</v>
      </c>
      <c r="D157" s="45"/>
      <c r="E157" s="29"/>
      <c r="H157" s="68"/>
    </row>
    <row r="158" ht="15.75" hidden="1" customHeight="1">
      <c r="A158" s="68"/>
      <c r="B158" s="145" t="s">
        <v>234</v>
      </c>
      <c r="C158" s="143" t="s">
        <v>235</v>
      </c>
      <c r="D158" s="45"/>
      <c r="E158" s="29"/>
      <c r="H158" s="68"/>
    </row>
    <row r="159" ht="15.75" hidden="1" customHeight="1">
      <c r="A159" s="68"/>
      <c r="B159" s="145" t="s">
        <v>236</v>
      </c>
      <c r="C159" s="143" t="s">
        <v>237</v>
      </c>
      <c r="D159" s="45"/>
      <c r="E159" s="29"/>
      <c r="H159" s="68"/>
    </row>
    <row r="160" ht="15.75" hidden="1" customHeight="1">
      <c r="A160" s="68"/>
      <c r="B160" s="145" t="s">
        <v>90</v>
      </c>
      <c r="C160" s="143" t="s">
        <v>238</v>
      </c>
      <c r="D160" s="45"/>
      <c r="E160" s="29"/>
      <c r="H160" s="68"/>
    </row>
    <row r="161" ht="15.75" hidden="1" customHeight="1">
      <c r="A161" s="68"/>
      <c r="B161" s="145" t="s">
        <v>69</v>
      </c>
      <c r="C161" s="143" t="s">
        <v>239</v>
      </c>
      <c r="D161" s="45"/>
      <c r="E161" s="29"/>
      <c r="H161" s="68"/>
    </row>
    <row r="162" ht="15.75" hidden="1" customHeight="1">
      <c r="A162" s="68"/>
      <c r="B162" s="145" t="s">
        <v>240</v>
      </c>
      <c r="C162" s="143" t="s">
        <v>241</v>
      </c>
      <c r="D162" s="45"/>
      <c r="E162" s="29"/>
      <c r="H162" s="68"/>
    </row>
    <row r="163" ht="15.75" hidden="1" customHeight="1">
      <c r="A163" s="68"/>
      <c r="B163" s="145" t="s">
        <v>242</v>
      </c>
      <c r="C163" s="143" t="s">
        <v>243</v>
      </c>
      <c r="D163" s="45"/>
      <c r="E163" s="29"/>
      <c r="H163" s="68"/>
    </row>
    <row r="164" ht="15.75" hidden="1" customHeight="1">
      <c r="A164" s="68"/>
      <c r="B164" s="154"/>
      <c r="C164" s="45"/>
      <c r="D164" s="45"/>
      <c r="E164" s="29"/>
      <c r="H164" s="68"/>
    </row>
    <row r="165" ht="15.75" hidden="1" customHeight="1">
      <c r="A165" s="152" t="s">
        <v>86</v>
      </c>
      <c r="B165" s="148" t="s">
        <v>34</v>
      </c>
      <c r="C165" s="149" t="s">
        <v>103</v>
      </c>
      <c r="D165" s="150"/>
      <c r="E165" s="29"/>
      <c r="H165" s="152"/>
    </row>
    <row r="166" ht="15.75" hidden="1" customHeight="1">
      <c r="A166" s="68"/>
      <c r="B166" s="145" t="s">
        <v>244</v>
      </c>
      <c r="C166" s="143" t="s">
        <v>245</v>
      </c>
      <c r="D166" s="45"/>
      <c r="E166" s="29"/>
      <c r="H166" s="68"/>
    </row>
    <row r="167" ht="15.75" hidden="1" customHeight="1">
      <c r="A167" s="68"/>
      <c r="B167" s="145" t="s">
        <v>87</v>
      </c>
      <c r="C167" s="143" t="s">
        <v>246</v>
      </c>
      <c r="D167" s="45"/>
      <c r="E167" s="29"/>
      <c r="H167" s="68"/>
    </row>
    <row r="168" ht="15.75" hidden="1" customHeight="1">
      <c r="A168" s="68"/>
      <c r="B168" s="145" t="s">
        <v>247</v>
      </c>
      <c r="C168" s="143" t="s">
        <v>248</v>
      </c>
      <c r="D168" s="45"/>
      <c r="E168" s="29"/>
      <c r="H168" s="68"/>
    </row>
    <row r="169" ht="15.75" hidden="1" customHeight="1">
      <c r="A169" s="68"/>
      <c r="B169" s="145" t="s">
        <v>249</v>
      </c>
      <c r="C169" s="143" t="s">
        <v>250</v>
      </c>
      <c r="D169" s="45"/>
      <c r="E169" s="29"/>
      <c r="H169" s="68"/>
    </row>
    <row r="170" ht="15.75" hidden="1" customHeight="1">
      <c r="A170" s="68"/>
      <c r="B170" s="145" t="s">
        <v>251</v>
      </c>
      <c r="C170" s="143" t="s">
        <v>252</v>
      </c>
      <c r="D170" s="45"/>
      <c r="E170" s="29"/>
      <c r="H170" s="68"/>
    </row>
    <row r="171" ht="15.75" hidden="1" customHeight="1">
      <c r="A171" s="68"/>
      <c r="B171" s="145" t="s">
        <v>253</v>
      </c>
      <c r="C171" s="143" t="s">
        <v>254</v>
      </c>
      <c r="D171" s="45"/>
      <c r="E171" s="29"/>
      <c r="H171" s="68"/>
    </row>
    <row r="172" ht="15.75" hidden="1" customHeight="1">
      <c r="A172" s="68"/>
      <c r="B172" s="145" t="s">
        <v>255</v>
      </c>
      <c r="C172" s="143" t="s">
        <v>256</v>
      </c>
      <c r="D172" s="45"/>
      <c r="E172" s="29"/>
      <c r="H172" s="68"/>
    </row>
    <row r="173" ht="15.75" hidden="1" customHeight="1">
      <c r="A173" s="68"/>
      <c r="B173" s="145" t="s">
        <v>257</v>
      </c>
      <c r="C173" s="143" t="s">
        <v>258</v>
      </c>
      <c r="D173" s="45"/>
      <c r="E173" s="29"/>
      <c r="H173" s="68"/>
    </row>
    <row r="174" ht="15.75" hidden="1" customHeight="1">
      <c r="A174" s="45"/>
      <c r="B174" s="45"/>
      <c r="C174" s="45"/>
      <c r="D174" s="45"/>
      <c r="E174" s="29"/>
      <c r="H174" s="45"/>
    </row>
    <row r="175" ht="15.75" hidden="1" customHeight="1">
      <c r="A175" s="152" t="s">
        <v>259</v>
      </c>
      <c r="B175" s="148" t="s">
        <v>34</v>
      </c>
      <c r="C175" s="149" t="s">
        <v>103</v>
      </c>
      <c r="D175" s="150"/>
      <c r="E175" s="29"/>
      <c r="H175" s="152"/>
    </row>
    <row r="176" ht="15.75" hidden="1" customHeight="1">
      <c r="A176" s="68"/>
      <c r="B176" s="145" t="s">
        <v>89</v>
      </c>
      <c r="C176" s="143" t="s">
        <v>260</v>
      </c>
      <c r="D176" s="45"/>
      <c r="E176" s="29"/>
      <c r="H176" s="68"/>
    </row>
    <row r="177" ht="15.75" hidden="1" customHeight="1">
      <c r="A177" s="68"/>
      <c r="B177" s="145" t="s">
        <v>261</v>
      </c>
      <c r="C177" s="143" t="s">
        <v>262</v>
      </c>
      <c r="D177" s="45"/>
      <c r="E177" s="29"/>
      <c r="H177" s="68"/>
    </row>
    <row r="178" ht="15.75" hidden="1" customHeight="1">
      <c r="A178" s="68"/>
      <c r="B178" s="145" t="s">
        <v>263</v>
      </c>
      <c r="C178" s="143" t="s">
        <v>264</v>
      </c>
      <c r="D178" s="45"/>
      <c r="E178" s="29"/>
      <c r="H178" s="68"/>
    </row>
    <row r="179" ht="15.75" hidden="1" customHeight="1">
      <c r="A179" s="68"/>
      <c r="B179" s="145" t="s">
        <v>265</v>
      </c>
      <c r="C179" s="143" t="s">
        <v>266</v>
      </c>
      <c r="D179" s="45"/>
      <c r="E179" s="29"/>
      <c r="H179" s="68"/>
    </row>
    <row r="180" ht="15.75" hidden="1" customHeight="1">
      <c r="A180" s="68"/>
      <c r="B180" s="45"/>
      <c r="C180" s="45"/>
      <c r="D180" s="45"/>
      <c r="E180" s="29"/>
      <c r="H180" s="68"/>
    </row>
    <row r="181" ht="15.75" hidden="1" customHeight="1">
      <c r="A181" s="152" t="s">
        <v>267</v>
      </c>
      <c r="B181" s="148" t="s">
        <v>34</v>
      </c>
      <c r="C181" s="149" t="s">
        <v>103</v>
      </c>
      <c r="D181" s="150"/>
      <c r="E181" s="29"/>
      <c r="H181" s="152"/>
    </row>
    <row r="182" ht="15.75" hidden="1" customHeight="1">
      <c r="A182" s="68"/>
      <c r="B182" s="145" t="s">
        <v>268</v>
      </c>
      <c r="C182" s="143" t="s">
        <v>269</v>
      </c>
      <c r="D182" s="45"/>
      <c r="E182" s="29"/>
      <c r="H182" s="68"/>
    </row>
    <row r="183" ht="15.75" hidden="1" customHeight="1">
      <c r="A183" s="68"/>
      <c r="B183" s="145" t="s">
        <v>71</v>
      </c>
      <c r="C183" s="143" t="s">
        <v>270</v>
      </c>
      <c r="D183" s="45"/>
      <c r="E183" s="29"/>
      <c r="H183" s="68"/>
    </row>
    <row r="184" ht="15.75" hidden="1" customHeight="1">
      <c r="A184" s="68"/>
      <c r="B184" s="145" t="s">
        <v>271</v>
      </c>
      <c r="C184" s="143" t="s">
        <v>272</v>
      </c>
      <c r="D184" s="45"/>
      <c r="E184" s="29"/>
      <c r="H184" s="68"/>
    </row>
    <row r="185" ht="15.75" hidden="1" customHeight="1">
      <c r="A185" s="45"/>
      <c r="B185" s="45"/>
      <c r="C185" s="45"/>
      <c r="D185" s="45"/>
      <c r="E185" s="29"/>
      <c r="H185" s="45"/>
    </row>
    <row r="186" ht="15.75" hidden="1" customHeight="1">
      <c r="A186" s="152" t="s">
        <v>50</v>
      </c>
      <c r="B186" s="148" t="s">
        <v>34</v>
      </c>
      <c r="C186" s="149" t="s">
        <v>103</v>
      </c>
      <c r="D186" s="150"/>
      <c r="E186" s="29"/>
      <c r="H186" s="152"/>
    </row>
    <row r="187" ht="15.75" hidden="1" customHeight="1">
      <c r="A187" s="68"/>
      <c r="B187" s="145" t="s">
        <v>273</v>
      </c>
      <c r="C187" s="143" t="s">
        <v>274</v>
      </c>
      <c r="D187" s="45"/>
      <c r="E187" s="29"/>
      <c r="H187" s="68"/>
    </row>
    <row r="188" ht="15.75" hidden="1" customHeight="1">
      <c r="A188" s="68"/>
      <c r="B188" s="145" t="s">
        <v>275</v>
      </c>
      <c r="C188" s="143" t="s">
        <v>276</v>
      </c>
      <c r="D188" s="45"/>
      <c r="E188" s="29"/>
      <c r="H188" s="68"/>
    </row>
    <row r="189" ht="15.75" hidden="1" customHeight="1">
      <c r="A189" s="68"/>
      <c r="B189" s="145" t="s">
        <v>52</v>
      </c>
      <c r="C189" s="143" t="s">
        <v>277</v>
      </c>
      <c r="D189" s="45"/>
      <c r="E189" s="29"/>
      <c r="H189" s="68"/>
    </row>
    <row r="190" ht="15.75" hidden="1" customHeight="1">
      <c r="A190" s="68"/>
      <c r="B190" s="145" t="s">
        <v>278</v>
      </c>
      <c r="C190" s="143" t="s">
        <v>279</v>
      </c>
      <c r="D190" s="45"/>
      <c r="E190" s="29"/>
      <c r="H190" s="68"/>
    </row>
    <row r="191" ht="15.75" hidden="1" customHeight="1">
      <c r="A191" s="68"/>
      <c r="B191" s="145" t="s">
        <v>280</v>
      </c>
      <c r="C191" s="143" t="s">
        <v>281</v>
      </c>
      <c r="D191" s="45"/>
      <c r="E191" s="29"/>
      <c r="H191" s="68"/>
    </row>
    <row r="192" ht="15.75" hidden="1" customHeight="1">
      <c r="A192" s="68"/>
      <c r="B192" s="145" t="s">
        <v>282</v>
      </c>
      <c r="C192" s="143" t="s">
        <v>283</v>
      </c>
      <c r="D192" s="45"/>
      <c r="E192" s="29"/>
      <c r="H192" s="68"/>
    </row>
    <row r="193" ht="15.75" hidden="1" customHeight="1">
      <c r="A193" s="68"/>
      <c r="B193" s="145" t="s">
        <v>284</v>
      </c>
      <c r="C193" s="143" t="s">
        <v>285</v>
      </c>
      <c r="D193" s="45"/>
      <c r="E193" s="29"/>
      <c r="H193" s="68"/>
    </row>
    <row r="194" ht="15.75" hidden="1" customHeight="1">
      <c r="A194" s="45"/>
      <c r="B194" s="45"/>
      <c r="C194" s="45"/>
      <c r="D194" s="45"/>
      <c r="E194" s="29"/>
      <c r="H194" s="45"/>
    </row>
    <row r="195" ht="15.75" hidden="1" customHeight="1">
      <c r="A195" s="152" t="s">
        <v>286</v>
      </c>
      <c r="B195" s="148" t="s">
        <v>34</v>
      </c>
      <c r="C195" s="149" t="s">
        <v>103</v>
      </c>
      <c r="D195" s="150"/>
      <c r="E195" s="29"/>
      <c r="H195" s="152"/>
    </row>
    <row r="196" ht="15.75" hidden="1" customHeight="1">
      <c r="A196" s="68"/>
      <c r="B196" s="145" t="s">
        <v>54</v>
      </c>
      <c r="C196" s="143" t="s">
        <v>287</v>
      </c>
      <c r="D196" s="45"/>
      <c r="E196" s="29"/>
      <c r="H196" s="68"/>
    </row>
    <row r="197" ht="15.75" hidden="1" customHeight="1">
      <c r="A197" s="68"/>
      <c r="B197" s="145" t="s">
        <v>288</v>
      </c>
      <c r="C197" s="143" t="s">
        <v>289</v>
      </c>
      <c r="D197" s="45"/>
      <c r="E197" s="29"/>
      <c r="H197" s="68"/>
    </row>
    <row r="198" ht="15.75" hidden="1" customHeight="1">
      <c r="A198" s="68"/>
      <c r="B198" s="145" t="s">
        <v>290</v>
      </c>
      <c r="C198" s="143" t="s">
        <v>291</v>
      </c>
      <c r="D198" s="45"/>
      <c r="E198" s="29"/>
      <c r="H198" s="68"/>
    </row>
    <row r="199" ht="15.75" hidden="1" customHeight="1">
      <c r="A199" s="68"/>
      <c r="B199" s="145" t="s">
        <v>292</v>
      </c>
      <c r="C199" s="143" t="s">
        <v>293</v>
      </c>
      <c r="D199" s="45"/>
      <c r="E199" s="29"/>
      <c r="H199" s="68"/>
    </row>
    <row r="200" ht="15.75" hidden="1" customHeight="1">
      <c r="A200" s="68"/>
      <c r="B200" s="159" t="s">
        <v>294</v>
      </c>
      <c r="C200" s="161" t="s">
        <v>295</v>
      </c>
      <c r="D200" s="68"/>
      <c r="E200" s="29"/>
      <c r="H200" s="68"/>
    </row>
    <row r="201" ht="15.75" hidden="1" customHeight="1">
      <c r="A201" s="68"/>
      <c r="B201" s="145" t="s">
        <v>296</v>
      </c>
      <c r="C201" s="143" t="s">
        <v>297</v>
      </c>
      <c r="D201" s="45"/>
      <c r="E201" s="29"/>
      <c r="H201" s="68"/>
    </row>
    <row r="202" ht="15.75" hidden="1" customHeight="1">
      <c r="A202" s="68"/>
      <c r="B202" s="145" t="s">
        <v>298</v>
      </c>
      <c r="C202" s="143" t="s">
        <v>299</v>
      </c>
      <c r="D202" s="45"/>
      <c r="E202" s="29"/>
      <c r="H202" s="68"/>
    </row>
    <row r="203" ht="15.75" hidden="1" customHeight="1">
      <c r="A203" s="45"/>
      <c r="B203" s="45"/>
      <c r="C203" s="45"/>
      <c r="D203" s="45"/>
      <c r="E203" s="29"/>
      <c r="H203" s="45"/>
    </row>
    <row r="204" ht="15.75" hidden="1" customHeight="1">
      <c r="A204" s="152" t="s">
        <v>300</v>
      </c>
      <c r="B204" s="148" t="s">
        <v>34</v>
      </c>
      <c r="C204" s="149" t="s">
        <v>103</v>
      </c>
      <c r="D204" s="150"/>
      <c r="E204" s="29"/>
      <c r="H204" s="152"/>
    </row>
    <row r="205" ht="15.75" hidden="1" customHeight="1">
      <c r="A205" s="68"/>
      <c r="B205" s="145" t="s">
        <v>301</v>
      </c>
      <c r="C205" s="145" t="s">
        <v>302</v>
      </c>
      <c r="D205" s="117"/>
      <c r="E205" s="29"/>
      <c r="H205" s="68"/>
    </row>
    <row r="206" ht="15.75" hidden="1" customHeight="1">
      <c r="A206" s="68"/>
      <c r="B206" s="145" t="s">
        <v>303</v>
      </c>
      <c r="C206" s="143" t="s">
        <v>304</v>
      </c>
      <c r="D206" s="45"/>
      <c r="E206" s="29"/>
      <c r="H206" s="68"/>
    </row>
    <row r="207" ht="15.75" hidden="1" customHeight="1">
      <c r="A207" s="68"/>
      <c r="B207" s="145" t="s">
        <v>305</v>
      </c>
      <c r="C207" s="143" t="s">
        <v>306</v>
      </c>
      <c r="D207" s="45"/>
      <c r="E207" s="29"/>
      <c r="H207" s="68"/>
    </row>
    <row r="208" ht="15.75" hidden="1" customHeight="1">
      <c r="A208" s="68"/>
      <c r="B208" s="145" t="s">
        <v>45</v>
      </c>
      <c r="C208" s="143" t="s">
        <v>307</v>
      </c>
      <c r="D208" s="45"/>
      <c r="E208" s="29"/>
      <c r="H208" s="68"/>
    </row>
    <row r="209" ht="15.75" hidden="1" customHeight="1">
      <c r="A209" s="68"/>
      <c r="B209" s="145" t="s">
        <v>308</v>
      </c>
      <c r="C209" s="143" t="s">
        <v>309</v>
      </c>
      <c r="D209" s="45"/>
      <c r="E209" s="29"/>
      <c r="H209" s="68"/>
    </row>
    <row r="210" ht="15.75" hidden="1" customHeight="1">
      <c r="A210" s="68"/>
      <c r="B210" s="159" t="s">
        <v>310</v>
      </c>
      <c r="C210" s="161" t="s">
        <v>311</v>
      </c>
      <c r="D210" s="68"/>
      <c r="E210" s="29"/>
      <c r="H210" s="68"/>
    </row>
    <row r="211" ht="15.75" hidden="1" customHeight="1">
      <c r="A211" s="68"/>
      <c r="B211" s="154"/>
      <c r="C211" s="45"/>
      <c r="D211" s="45"/>
      <c r="E211" s="29"/>
      <c r="H211" s="68"/>
    </row>
    <row r="212" ht="15.75" hidden="1" customHeight="1">
      <c r="A212" s="152" t="s">
        <v>99</v>
      </c>
      <c r="B212" s="148" t="s">
        <v>34</v>
      </c>
      <c r="C212" s="149" t="s">
        <v>103</v>
      </c>
      <c r="D212" s="150"/>
      <c r="E212" s="29"/>
      <c r="H212" s="152"/>
    </row>
    <row r="213" ht="15.75" hidden="1" customHeight="1">
      <c r="A213" s="68"/>
      <c r="B213" s="145" t="s">
        <v>312</v>
      </c>
      <c r="C213" s="143" t="s">
        <v>313</v>
      </c>
      <c r="D213" s="45"/>
      <c r="E213" s="29"/>
      <c r="H213" s="68"/>
    </row>
    <row r="214" ht="15.75" hidden="1" customHeight="1">
      <c r="A214" s="68"/>
      <c r="B214" s="145" t="s">
        <v>314</v>
      </c>
      <c r="C214" s="143" t="s">
        <v>315</v>
      </c>
      <c r="D214" s="45"/>
      <c r="E214" s="29"/>
      <c r="H214" s="68"/>
    </row>
    <row r="215" ht="15.75" hidden="1" customHeight="1">
      <c r="A215" s="68"/>
      <c r="B215" s="145" t="s">
        <v>316</v>
      </c>
      <c r="C215" s="143" t="s">
        <v>317</v>
      </c>
      <c r="D215" s="45"/>
      <c r="E215" s="29"/>
      <c r="H215" s="68"/>
    </row>
    <row r="216" ht="15.75" hidden="1" customHeight="1">
      <c r="A216" s="68"/>
      <c r="B216" s="145" t="s">
        <v>318</v>
      </c>
      <c r="C216" s="143" t="s">
        <v>319</v>
      </c>
      <c r="D216" s="45"/>
      <c r="E216" s="29"/>
      <c r="H216" s="68"/>
    </row>
    <row r="217" ht="15.75" hidden="1" customHeight="1">
      <c r="A217" s="68"/>
      <c r="B217" s="159" t="s">
        <v>320</v>
      </c>
      <c r="C217" s="161" t="s">
        <v>321</v>
      </c>
      <c r="D217" s="68"/>
      <c r="E217" s="29"/>
      <c r="H217" s="68"/>
    </row>
    <row r="218" ht="15.75" hidden="1" customHeight="1">
      <c r="A218" s="68"/>
      <c r="B218" s="145" t="s">
        <v>322</v>
      </c>
      <c r="C218" s="143" t="s">
        <v>323</v>
      </c>
      <c r="D218" s="45"/>
      <c r="E218" s="29"/>
      <c r="H218" s="68"/>
    </row>
    <row r="219" ht="15.75" hidden="1" customHeight="1">
      <c r="B219" s="29"/>
      <c r="C219" s="29"/>
      <c r="E219" s="29"/>
    </row>
    <row r="220" ht="15.75" hidden="1" customHeight="1">
      <c r="B220" s="29"/>
      <c r="C220" s="29"/>
      <c r="E220" s="29"/>
    </row>
    <row r="221" ht="15.75" hidden="1" customHeight="1">
      <c r="A221" s="152" t="s">
        <v>72</v>
      </c>
      <c r="B221" s="148" t="s">
        <v>34</v>
      </c>
      <c r="C221" s="149" t="s">
        <v>103</v>
      </c>
      <c r="D221" s="150"/>
      <c r="E221" s="29"/>
    </row>
    <row r="222" ht="15.75" hidden="1" customHeight="1">
      <c r="B222" s="145" t="s">
        <v>170</v>
      </c>
      <c r="C222" s="143" t="s">
        <v>171</v>
      </c>
      <c r="D222" s="45"/>
      <c r="E222" s="29"/>
      <c r="I222" s="117"/>
    </row>
    <row r="223" ht="15.75" hidden="1" customHeight="1">
      <c r="B223" s="145" t="s">
        <v>185</v>
      </c>
      <c r="C223" s="143" t="s">
        <v>186</v>
      </c>
      <c r="D223" s="45"/>
      <c r="E223" s="29"/>
      <c r="I223" s="117"/>
    </row>
    <row r="224" ht="15.75" hidden="1" customHeight="1">
      <c r="B224" s="145" t="s">
        <v>172</v>
      </c>
      <c r="C224" s="143" t="s">
        <v>173</v>
      </c>
      <c r="D224" s="45"/>
      <c r="E224" s="29"/>
      <c r="I224" s="117"/>
    </row>
    <row r="225" ht="15.75" hidden="1" customHeight="1">
      <c r="B225" s="145" t="s">
        <v>187</v>
      </c>
      <c r="C225" s="143" t="s">
        <v>188</v>
      </c>
      <c r="D225" s="45"/>
      <c r="E225" s="29"/>
      <c r="I225" s="117"/>
    </row>
    <row r="226" ht="15.75" hidden="1" customHeight="1">
      <c r="B226" s="145" t="s">
        <v>91</v>
      </c>
      <c r="C226" s="143" t="s">
        <v>174</v>
      </c>
      <c r="D226" s="45"/>
      <c r="E226" s="29"/>
      <c r="I226" s="117"/>
    </row>
    <row r="227" ht="15.75" hidden="1" customHeight="1">
      <c r="B227" s="145" t="s">
        <v>189</v>
      </c>
      <c r="C227" s="143" t="s">
        <v>190</v>
      </c>
      <c r="D227" s="45"/>
      <c r="E227" s="29"/>
      <c r="I227" s="117"/>
    </row>
    <row r="228" ht="15.75" hidden="1" customHeight="1">
      <c r="B228" s="145" t="s">
        <v>175</v>
      </c>
      <c r="C228" s="143" t="s">
        <v>176</v>
      </c>
      <c r="D228" s="45"/>
      <c r="E228" s="29"/>
      <c r="I228" s="117"/>
    </row>
    <row r="229" ht="15.75" hidden="1" customHeight="1">
      <c r="B229" s="145" t="s">
        <v>191</v>
      </c>
      <c r="C229" s="143" t="s">
        <v>192</v>
      </c>
      <c r="D229" s="45"/>
      <c r="E229" s="29"/>
      <c r="I229" s="117"/>
    </row>
    <row r="230" ht="15.75" hidden="1" customHeight="1">
      <c r="B230" s="145" t="s">
        <v>73</v>
      </c>
      <c r="C230" s="143" t="s">
        <v>177</v>
      </c>
      <c r="D230" s="45"/>
      <c r="E230" s="29"/>
      <c r="I230" s="45"/>
      <c r="K230" s="45"/>
    </row>
    <row r="231" ht="15.75" hidden="1" customHeight="1">
      <c r="B231" s="145" t="s">
        <v>193</v>
      </c>
      <c r="C231" s="143" t="s">
        <v>194</v>
      </c>
      <c r="D231" s="45"/>
      <c r="E231" s="29"/>
      <c r="I231" s="45"/>
      <c r="K231" s="45"/>
    </row>
    <row r="232" ht="15.75" hidden="1" customHeight="1">
      <c r="B232" s="145" t="s">
        <v>178</v>
      </c>
      <c r="C232" s="143" t="s">
        <v>179</v>
      </c>
      <c r="D232" s="45"/>
      <c r="E232" s="29"/>
      <c r="I232" s="117"/>
    </row>
    <row r="233" ht="15.75" hidden="1" customHeight="1">
      <c r="B233" s="145" t="s">
        <v>180</v>
      </c>
      <c r="C233" s="143" t="s">
        <v>181</v>
      </c>
      <c r="D233" s="45"/>
      <c r="E233" s="29"/>
      <c r="I233" s="117"/>
    </row>
    <row r="234" ht="15.75" hidden="1" customHeight="1">
      <c r="B234" s="145" t="s">
        <v>182</v>
      </c>
      <c r="C234" s="143" t="s">
        <v>183</v>
      </c>
      <c r="D234" s="45"/>
      <c r="E234" s="29"/>
      <c r="I234" s="117"/>
    </row>
    <row r="235" ht="15.75" hidden="1" customHeight="1">
      <c r="B235" s="148" t="s">
        <v>34</v>
      </c>
      <c r="C235" s="149" t="s">
        <v>103</v>
      </c>
      <c r="D235" s="150"/>
      <c r="E235" s="29"/>
      <c r="I235" s="117"/>
    </row>
    <row r="236" ht="15.75" hidden="1" customHeight="1">
      <c r="A236" s="152" t="s">
        <v>324</v>
      </c>
      <c r="B236" s="145" t="s">
        <v>301</v>
      </c>
      <c r="C236" s="145" t="s">
        <v>302</v>
      </c>
      <c r="D236" s="117"/>
      <c r="E236" s="29"/>
      <c r="I236" s="117"/>
    </row>
    <row r="237" ht="15.75" hidden="1" customHeight="1">
      <c r="B237" s="145" t="s">
        <v>312</v>
      </c>
      <c r="C237" s="143" t="s">
        <v>313</v>
      </c>
      <c r="D237" s="45"/>
      <c r="E237" s="29"/>
      <c r="I237" s="117"/>
    </row>
    <row r="238" ht="15.75" hidden="1" customHeight="1">
      <c r="B238" s="145" t="s">
        <v>303</v>
      </c>
      <c r="C238" s="143" t="s">
        <v>304</v>
      </c>
      <c r="D238" s="45"/>
      <c r="E238" s="29"/>
      <c r="I238" s="117"/>
    </row>
    <row r="239" ht="15.75" hidden="1" customHeight="1">
      <c r="B239" s="145" t="s">
        <v>314</v>
      </c>
      <c r="C239" s="143" t="s">
        <v>315</v>
      </c>
      <c r="D239" s="45"/>
      <c r="E239" s="141"/>
      <c r="I239" s="117"/>
    </row>
    <row r="240" ht="15.75" hidden="1" customHeight="1">
      <c r="B240" s="145" t="s">
        <v>305</v>
      </c>
      <c r="C240" s="143" t="s">
        <v>306</v>
      </c>
      <c r="D240" s="45"/>
      <c r="E240" s="162"/>
      <c r="I240" s="117"/>
    </row>
    <row r="241" ht="15.75" hidden="1" customHeight="1">
      <c r="B241" s="145" t="s">
        <v>316</v>
      </c>
      <c r="C241" s="143" t="s">
        <v>317</v>
      </c>
      <c r="D241" s="45"/>
      <c r="E241" s="141"/>
      <c r="I241" s="118"/>
    </row>
    <row r="242" ht="15.75" hidden="1" customHeight="1">
      <c r="B242" s="145" t="s">
        <v>45</v>
      </c>
      <c r="C242" s="143" t="s">
        <v>307</v>
      </c>
      <c r="D242" s="45"/>
      <c r="E242" s="162"/>
      <c r="I242" s="117"/>
      <c r="K242" s="45"/>
    </row>
    <row r="243" ht="15.75" hidden="1" customHeight="1">
      <c r="B243" s="145" t="s">
        <v>318</v>
      </c>
      <c r="C243" s="143" t="s">
        <v>319</v>
      </c>
      <c r="D243" s="45"/>
      <c r="E243" s="29"/>
      <c r="I243" s="45"/>
      <c r="K243" s="45"/>
    </row>
    <row r="244" ht="15.75" hidden="1" customHeight="1">
      <c r="B244" s="145" t="s">
        <v>308</v>
      </c>
      <c r="C244" s="143" t="s">
        <v>309</v>
      </c>
      <c r="D244" s="45"/>
      <c r="E244" s="162"/>
      <c r="I244" s="117"/>
    </row>
    <row r="245" ht="15.75" hidden="1" customHeight="1">
      <c r="B245" s="159" t="s">
        <v>320</v>
      </c>
      <c r="C245" s="161" t="s">
        <v>321</v>
      </c>
      <c r="D245" s="68"/>
      <c r="E245" s="45"/>
      <c r="I245" s="117"/>
    </row>
    <row r="246" ht="15.75" hidden="1" customHeight="1">
      <c r="B246" s="159" t="s">
        <v>310</v>
      </c>
      <c r="C246" s="161" t="s">
        <v>311</v>
      </c>
      <c r="D246" s="68"/>
      <c r="E246" s="162"/>
      <c r="I246" s="117"/>
    </row>
    <row r="247" ht="15.75" hidden="1" customHeight="1">
      <c r="B247" s="145" t="s">
        <v>322</v>
      </c>
      <c r="C247" s="143" t="s">
        <v>323</v>
      </c>
      <c r="D247" s="45"/>
      <c r="E247" s="45"/>
      <c r="I247" s="117"/>
    </row>
    <row r="248" ht="15.75" hidden="1" customHeight="1">
      <c r="B248" s="148" t="s">
        <v>34</v>
      </c>
      <c r="C248" s="149" t="s">
        <v>103</v>
      </c>
      <c r="D248" s="150"/>
      <c r="E248" s="162"/>
      <c r="I248" s="118"/>
    </row>
    <row r="249" ht="15.75" hidden="1" customHeight="1">
      <c r="A249" s="152" t="s">
        <v>325</v>
      </c>
      <c r="B249" s="145" t="s">
        <v>273</v>
      </c>
      <c r="C249" s="143" t="s">
        <v>274</v>
      </c>
      <c r="D249" s="45"/>
      <c r="E249" s="45"/>
      <c r="I249" s="117"/>
    </row>
    <row r="250" ht="15.75" hidden="1" customHeight="1">
      <c r="B250" s="145" t="s">
        <v>170</v>
      </c>
      <c r="C250" s="143" t="s">
        <v>171</v>
      </c>
      <c r="D250" s="45"/>
      <c r="E250" s="162"/>
      <c r="I250" s="117"/>
    </row>
    <row r="251" ht="15.75" hidden="1" customHeight="1">
      <c r="B251" s="145" t="s">
        <v>275</v>
      </c>
      <c r="C251" s="143" t="s">
        <v>276</v>
      </c>
      <c r="D251" s="45"/>
      <c r="E251" s="45"/>
      <c r="I251" s="117"/>
    </row>
    <row r="252" ht="15.75" hidden="1" customHeight="1">
      <c r="B252" s="145" t="s">
        <v>185</v>
      </c>
      <c r="C252" s="143" t="s">
        <v>186</v>
      </c>
      <c r="D252" s="45"/>
      <c r="E252" s="162"/>
      <c r="I252" s="117"/>
    </row>
    <row r="253" ht="15.75" hidden="1" customHeight="1">
      <c r="B253" s="145" t="s">
        <v>52</v>
      </c>
      <c r="C253" s="143" t="s">
        <v>277</v>
      </c>
      <c r="D253" s="45"/>
      <c r="E253" s="45"/>
      <c r="I253" s="117"/>
    </row>
    <row r="254" ht="15.75" hidden="1" customHeight="1">
      <c r="B254" s="145" t="s">
        <v>172</v>
      </c>
      <c r="C254" s="143" t="s">
        <v>173</v>
      </c>
      <c r="D254" s="45"/>
      <c r="E254" s="162"/>
      <c r="I254" s="117"/>
    </row>
    <row r="255" ht="15.75" hidden="1" customHeight="1">
      <c r="B255" s="145" t="s">
        <v>278</v>
      </c>
      <c r="C255" s="143" t="s">
        <v>279</v>
      </c>
      <c r="D255" s="45"/>
      <c r="E255" s="45"/>
      <c r="I255" s="117"/>
    </row>
    <row r="256" ht="15.75" hidden="1" customHeight="1">
      <c r="B256" s="145" t="s">
        <v>187</v>
      </c>
      <c r="C256" s="143" t="s">
        <v>188</v>
      </c>
      <c r="D256" s="45"/>
      <c r="E256" s="162"/>
    </row>
    <row r="257" ht="15.75" hidden="1" customHeight="1">
      <c r="B257" s="145" t="s">
        <v>280</v>
      </c>
      <c r="C257" s="143" t="s">
        <v>281</v>
      </c>
      <c r="D257" s="45"/>
      <c r="E257" s="45"/>
    </row>
    <row r="258" ht="15.75" hidden="1" customHeight="1">
      <c r="B258" s="145" t="s">
        <v>91</v>
      </c>
      <c r="C258" s="143" t="s">
        <v>174</v>
      </c>
      <c r="D258" s="45"/>
      <c r="E258" s="162"/>
      <c r="I258" s="117"/>
    </row>
    <row r="259" ht="15.75" hidden="1" customHeight="1">
      <c r="B259" s="145" t="s">
        <v>282</v>
      </c>
      <c r="C259" s="143" t="s">
        <v>283</v>
      </c>
      <c r="D259" s="45"/>
      <c r="E259" s="45"/>
      <c r="I259" s="117"/>
    </row>
    <row r="260" ht="15.75" hidden="1" customHeight="1">
      <c r="B260" s="145" t="s">
        <v>189</v>
      </c>
      <c r="C260" s="143" t="s">
        <v>190</v>
      </c>
      <c r="D260" s="45"/>
      <c r="E260" s="162"/>
      <c r="I260" s="117"/>
    </row>
    <row r="261" ht="15.75" hidden="1" customHeight="1">
      <c r="B261" s="145" t="s">
        <v>284</v>
      </c>
      <c r="C261" s="143" t="s">
        <v>285</v>
      </c>
      <c r="D261" s="45"/>
      <c r="E261" s="45"/>
      <c r="I261" s="117"/>
    </row>
    <row r="262" ht="15.75" hidden="1" customHeight="1">
      <c r="B262" s="145" t="s">
        <v>175</v>
      </c>
      <c r="C262" s="143" t="s">
        <v>176</v>
      </c>
      <c r="D262" s="45"/>
      <c r="E262" s="162"/>
      <c r="I262" s="117"/>
    </row>
    <row r="263" ht="15.75" hidden="1" customHeight="1">
      <c r="B263" s="145" t="s">
        <v>191</v>
      </c>
      <c r="C263" s="143" t="s">
        <v>192</v>
      </c>
      <c r="D263" s="45"/>
      <c r="E263" s="45"/>
      <c r="I263" s="117"/>
    </row>
    <row r="264" ht="15.75" hidden="1" customHeight="1">
      <c r="B264" s="145" t="s">
        <v>73</v>
      </c>
      <c r="C264" s="143" t="s">
        <v>177</v>
      </c>
      <c r="D264" s="45"/>
      <c r="E264" s="162"/>
      <c r="I264" s="117"/>
    </row>
    <row r="265" ht="15.75" hidden="1" customHeight="1">
      <c r="B265" s="145" t="s">
        <v>193</v>
      </c>
      <c r="C265" s="143" t="s">
        <v>194</v>
      </c>
      <c r="D265" s="45"/>
      <c r="E265" s="45"/>
      <c r="I265" s="117"/>
    </row>
    <row r="266" ht="15.75" hidden="1" customHeight="1">
      <c r="B266" s="145" t="s">
        <v>178</v>
      </c>
      <c r="C266" s="143" t="s">
        <v>179</v>
      </c>
      <c r="D266" s="45"/>
      <c r="E266" s="162"/>
      <c r="I266" s="117"/>
    </row>
    <row r="267" ht="15.75" hidden="1" customHeight="1">
      <c r="B267" s="145" t="s">
        <v>180</v>
      </c>
      <c r="C267" s="143" t="s">
        <v>181</v>
      </c>
      <c r="D267" s="45"/>
      <c r="E267" s="45"/>
      <c r="I267" s="117"/>
    </row>
    <row r="268" ht="15.75" hidden="1" customHeight="1">
      <c r="B268" s="145" t="s">
        <v>182</v>
      </c>
      <c r="C268" s="143" t="s">
        <v>183</v>
      </c>
      <c r="D268" s="45"/>
      <c r="E268" s="162"/>
      <c r="I268" s="117"/>
    </row>
    <row r="269" ht="15.75" hidden="1" customHeight="1">
      <c r="B269" s="154"/>
      <c r="C269" s="45"/>
      <c r="D269" s="45"/>
      <c r="E269" s="162"/>
      <c r="I269" s="117"/>
    </row>
    <row r="270" ht="15.75" hidden="1" customHeight="1">
      <c r="B270" s="148" t="s">
        <v>34</v>
      </c>
      <c r="C270" s="149" t="s">
        <v>103</v>
      </c>
      <c r="D270" s="150"/>
      <c r="E270" s="45"/>
      <c r="I270" s="117"/>
    </row>
    <row r="271" ht="15.75" hidden="1" customHeight="1">
      <c r="A271" s="152" t="s">
        <v>326</v>
      </c>
      <c r="B271" s="145" t="s">
        <v>146</v>
      </c>
      <c r="C271" s="143" t="s">
        <v>147</v>
      </c>
      <c r="D271" s="45"/>
      <c r="E271" s="162"/>
      <c r="I271" s="45"/>
    </row>
    <row r="272" ht="15.75" hidden="1" customHeight="1">
      <c r="B272" s="145" t="s">
        <v>154</v>
      </c>
      <c r="C272" s="143" t="s">
        <v>155</v>
      </c>
      <c r="D272" s="45"/>
      <c r="E272" s="45"/>
      <c r="I272" s="117"/>
    </row>
    <row r="273" ht="15.75" hidden="1" customHeight="1">
      <c r="B273" s="145" t="s">
        <v>148</v>
      </c>
      <c r="C273" s="143" t="s">
        <v>149</v>
      </c>
      <c r="D273" s="45"/>
      <c r="E273" s="162"/>
      <c r="I273" s="117"/>
    </row>
    <row r="274" ht="15.75" hidden="1" customHeight="1">
      <c r="B274" s="145" t="s">
        <v>156</v>
      </c>
      <c r="C274" s="143" t="s">
        <v>157</v>
      </c>
      <c r="D274" s="45"/>
      <c r="E274" s="29"/>
      <c r="I274" s="117"/>
    </row>
    <row r="275" ht="15.75" hidden="1" customHeight="1">
      <c r="B275" s="145" t="s">
        <v>150</v>
      </c>
      <c r="C275" s="143" t="s">
        <v>151</v>
      </c>
      <c r="D275" s="45"/>
      <c r="E275" s="29"/>
      <c r="I275" s="117"/>
    </row>
    <row r="276" ht="15.75" hidden="1" customHeight="1">
      <c r="B276" s="145" t="s">
        <v>158</v>
      </c>
      <c r="C276" s="143" t="s">
        <v>159</v>
      </c>
      <c r="D276" s="45"/>
      <c r="E276" s="162"/>
      <c r="I276" s="45"/>
      <c r="K276" s="45"/>
    </row>
    <row r="277" ht="15.75" hidden="1" customHeight="1">
      <c r="B277" s="145" t="s">
        <v>96</v>
      </c>
      <c r="C277" s="143" t="s">
        <v>152</v>
      </c>
      <c r="D277" s="45"/>
      <c r="E277" s="162"/>
      <c r="I277" s="117"/>
      <c r="K277" s="45"/>
    </row>
    <row r="278" ht="15.75" hidden="1" customHeight="1">
      <c r="B278" s="145" t="s">
        <v>59</v>
      </c>
      <c r="C278" s="143" t="s">
        <v>160</v>
      </c>
      <c r="D278" s="45"/>
      <c r="E278" s="162"/>
      <c r="I278" s="117"/>
    </row>
    <row r="279" ht="15.75" hidden="1" customHeight="1">
      <c r="B279" s="145" t="s">
        <v>161</v>
      </c>
      <c r="C279" s="143" t="s">
        <v>162</v>
      </c>
      <c r="D279" s="45"/>
      <c r="E279" s="162"/>
      <c r="I279" s="117"/>
    </row>
    <row r="280" ht="15.75" hidden="1" customHeight="1"/>
    <row r="281" ht="15.75" hidden="1" customHeight="1">
      <c r="B281" s="163" t="s">
        <v>327</v>
      </c>
      <c r="C281" s="163" t="s">
        <v>328</v>
      </c>
      <c r="D281" s="163" t="s">
        <v>329</v>
      </c>
      <c r="E281" s="163" t="s">
        <v>330</v>
      </c>
    </row>
    <row r="282" ht="15.75" hidden="1" customHeight="1">
      <c r="B282" s="163" t="s">
        <v>61</v>
      </c>
      <c r="C282" s="143" t="s">
        <v>61</v>
      </c>
      <c r="D282" s="143" t="s">
        <v>331</v>
      </c>
      <c r="E282" s="143" t="str">
        <f>CONCATENATE('Mesocycle 1 Basic Hypertrophy'!$C282,"[Link]")</f>
        <v>Abs[Link]</v>
      </c>
    </row>
    <row r="283" ht="15.75" hidden="1" customHeight="1">
      <c r="B283" s="163" t="s">
        <v>79</v>
      </c>
      <c r="C283" s="143" t="s">
        <v>79</v>
      </c>
      <c r="D283" s="143" t="s">
        <v>332</v>
      </c>
      <c r="E283" s="143" t="str">
        <f>CONCATENATE('Mesocycle 1 Basic Hypertrophy'!$C283,"[Link]")</f>
        <v>Calves[Link]</v>
      </c>
    </row>
    <row r="284" ht="15.75" hidden="1" customHeight="1">
      <c r="B284" s="163" t="s">
        <v>60</v>
      </c>
      <c r="C284" s="143" t="s">
        <v>60</v>
      </c>
      <c r="D284" s="143" t="s">
        <v>333</v>
      </c>
      <c r="E284" s="143" t="str">
        <f>CONCATENATE('Mesocycle 1 Basic Hypertrophy'!$C284,"[Link]")</f>
        <v>Biceps[Link]</v>
      </c>
    </row>
    <row r="285" ht="15.75" hidden="1" customHeight="1">
      <c r="B285" s="163" t="s">
        <v>145</v>
      </c>
      <c r="C285" s="143" t="s">
        <v>334</v>
      </c>
      <c r="D285" s="143" t="s">
        <v>335</v>
      </c>
      <c r="E285" s="143" t="str">
        <f>CONCATENATE('Mesocycle 1 Basic Hypertrophy'!$C285,"[Link]")</f>
        <v>Rear_Delts[Link]</v>
      </c>
    </row>
    <row r="286" ht="15.75" hidden="1" customHeight="1">
      <c r="B286" s="163" t="s">
        <v>153</v>
      </c>
      <c r="C286" s="143" t="s">
        <v>336</v>
      </c>
      <c r="D286" s="143" t="s">
        <v>337</v>
      </c>
      <c r="E286" s="143" t="str">
        <f>CONCATENATE('Mesocycle 1 Basic Hypertrophy'!$C286,"[Link]")</f>
        <v>Side_Delts[Link]</v>
      </c>
    </row>
    <row r="287" ht="15.75" hidden="1" customHeight="1">
      <c r="B287" s="163" t="s">
        <v>97</v>
      </c>
      <c r="C287" s="143" t="s">
        <v>97</v>
      </c>
      <c r="D287" s="143" t="s">
        <v>338</v>
      </c>
      <c r="E287" s="143" t="str">
        <f>CONCATENATE('Mesocycle 1 Basic Hypertrophy'!$C287,"[Link]")</f>
        <v>Traps[Link]</v>
      </c>
    </row>
    <row r="288" ht="15.75" hidden="1" customHeight="1">
      <c r="B288" s="163" t="s">
        <v>169</v>
      </c>
      <c r="C288" s="143" t="s">
        <v>339</v>
      </c>
      <c r="D288" s="143" t="s">
        <v>340</v>
      </c>
      <c r="E288" s="143" t="str">
        <f>CONCATENATE('Mesocycle 1 Basic Hypertrophy'!$C288,"[Link]")</f>
        <v>Horizontal_Triceps[Link]</v>
      </c>
    </row>
    <row r="289" ht="15.75" hidden="1" customHeight="1">
      <c r="B289" s="163" t="s">
        <v>184</v>
      </c>
      <c r="C289" s="143" t="s">
        <v>341</v>
      </c>
      <c r="D289" s="143" t="s">
        <v>342</v>
      </c>
      <c r="E289" s="143" t="str">
        <f>CONCATENATE('Mesocycle 1 Basic Hypertrophy'!$C289,"[Link]")</f>
        <v>Vertical_Triceps[Link]</v>
      </c>
    </row>
    <row r="290" ht="15.75" hidden="1" customHeight="1">
      <c r="B290" s="163" t="s">
        <v>56</v>
      </c>
      <c r="C290" s="143" t="s">
        <v>343</v>
      </c>
      <c r="D290" s="143" t="s">
        <v>344</v>
      </c>
      <c r="E290" s="143" t="str">
        <f>CONCATENATE('Mesocycle 1 Basic Hypertrophy'!$C290,"[Link]")</f>
        <v>Horizonal_Back[Link]</v>
      </c>
    </row>
    <row r="291" ht="15.75" hidden="1" customHeight="1">
      <c r="B291" s="163" t="s">
        <v>77</v>
      </c>
      <c r="C291" s="143" t="s">
        <v>345</v>
      </c>
      <c r="D291" s="143" t="s">
        <v>346</v>
      </c>
      <c r="E291" s="143" t="str">
        <f>CONCATENATE('Mesocycle 1 Basic Hypertrophy'!$C291,"[Link]")</f>
        <v>Vertical_Back[Link]</v>
      </c>
    </row>
    <row r="292" ht="15.75" hidden="1" customHeight="1">
      <c r="B292" s="163" t="s">
        <v>67</v>
      </c>
      <c r="C292" s="143" t="s">
        <v>67</v>
      </c>
      <c r="D292" s="143" t="s">
        <v>347</v>
      </c>
      <c r="E292" s="143" t="str">
        <f>CONCATENATE('Mesocycle 1 Basic Hypertrophy'!$C292,"[Link]")</f>
        <v>Quads[Link]</v>
      </c>
    </row>
    <row r="293" ht="15.75" hidden="1" customHeight="1">
      <c r="B293" s="163" t="s">
        <v>86</v>
      </c>
      <c r="C293" s="143" t="s">
        <v>86</v>
      </c>
      <c r="D293" s="143" t="s">
        <v>348</v>
      </c>
      <c r="E293" s="143" t="str">
        <f>CONCATENATE('Mesocycle 1 Basic Hypertrophy'!$C293,"[Link]")</f>
        <v>Glutes[Link]</v>
      </c>
    </row>
    <row r="294" ht="15.75" hidden="1" customHeight="1">
      <c r="B294" s="163" t="s">
        <v>88</v>
      </c>
      <c r="C294" s="143" t="s">
        <v>349</v>
      </c>
      <c r="D294" s="143" t="s">
        <v>350</v>
      </c>
      <c r="E294" s="143" t="str">
        <f>CONCATENATE('Mesocycle 1 Basic Hypertrophy'!$C294,"[Link]")</f>
        <v>Hamstrings_Hip_Hinge[Link]</v>
      </c>
    </row>
    <row r="295" ht="15.75" hidden="1" customHeight="1">
      <c r="B295" s="163" t="s">
        <v>70</v>
      </c>
      <c r="C295" s="143" t="s">
        <v>351</v>
      </c>
      <c r="D295" s="143" t="s">
        <v>352</v>
      </c>
      <c r="E295" s="143" t="str">
        <f>CONCATENATE('Mesocycle 1 Basic Hypertrophy'!$C295,"[Link]")</f>
        <v>Hamstrings_Isolation[Link]</v>
      </c>
    </row>
    <row r="296" ht="15.75" hidden="1" customHeight="1">
      <c r="B296" s="163" t="s">
        <v>50</v>
      </c>
      <c r="C296" s="143" t="s">
        <v>353</v>
      </c>
      <c r="D296" s="143" t="s">
        <v>354</v>
      </c>
      <c r="E296" s="143" t="str">
        <f>CONCATENATE('Mesocycle 1 Basic Hypertrophy'!$C296,"[Link]")</f>
        <v>Chest_Isolation[Link]</v>
      </c>
    </row>
    <row r="297" ht="15.75" hidden="1" customHeight="1">
      <c r="B297" s="163" t="s">
        <v>53</v>
      </c>
      <c r="C297" s="143" t="s">
        <v>355</v>
      </c>
      <c r="D297" s="143" t="s">
        <v>356</v>
      </c>
      <c r="E297" s="143" t="str">
        <f>CONCATENATE('Mesocycle 1 Basic Hypertrophy'!$C297,"[Link]")</f>
        <v>Horizontal_Push[Link]</v>
      </c>
    </row>
    <row r="298" ht="15.75" hidden="1" customHeight="1">
      <c r="B298" s="163" t="s">
        <v>44</v>
      </c>
      <c r="C298" s="143" t="s">
        <v>357</v>
      </c>
      <c r="D298" s="143" t="s">
        <v>358</v>
      </c>
      <c r="E298" s="143" t="str">
        <f>CONCATENATE('Mesocycle 1 Basic Hypertrophy'!$C298,"[Link]")</f>
        <v>Incline_Push[Link]</v>
      </c>
    </row>
    <row r="299" ht="15.75" hidden="1" customHeight="1">
      <c r="B299" s="163" t="s">
        <v>99</v>
      </c>
      <c r="C299" s="143" t="s">
        <v>359</v>
      </c>
      <c r="D299" s="143" t="s">
        <v>360</v>
      </c>
      <c r="E299" s="143" t="str">
        <f>CONCATENATE('Mesocycle 1 Basic Hypertrophy'!$C299,"[Link]")</f>
        <v>Front_Delts[Link]</v>
      </c>
    </row>
    <row r="300" ht="15.75" hidden="1" customHeight="1">
      <c r="B300" s="163" t="s">
        <v>72</v>
      </c>
      <c r="C300" s="143" t="s">
        <v>72</v>
      </c>
      <c r="D300" s="143" t="s">
        <v>361</v>
      </c>
      <c r="E300" s="143" t="str">
        <f>CONCATENATE('Mesocycle 1 Basic Hypertrophy'!$C300,"[Link]")</f>
        <v>Triceps[Link]</v>
      </c>
    </row>
    <row r="301" ht="15.75" hidden="1" customHeight="1">
      <c r="B301" s="163" t="s">
        <v>324</v>
      </c>
      <c r="C301" s="143" t="s">
        <v>362</v>
      </c>
      <c r="D301" s="143" t="s">
        <v>363</v>
      </c>
      <c r="E301" s="143" t="str">
        <f>CONCATENATE('Mesocycle 1 Basic Hypertrophy'!$C301,"[Link]")</f>
        <v>Incline_Push_or_Front_Delts[Link]</v>
      </c>
    </row>
    <row r="302" ht="15.75" hidden="1" customHeight="1">
      <c r="B302" s="163" t="s">
        <v>325</v>
      </c>
      <c r="C302" s="143" t="s">
        <v>364</v>
      </c>
      <c r="D302" s="143" t="s">
        <v>365</v>
      </c>
      <c r="E302" s="143" t="str">
        <f>CONCATENATE('Mesocycle 1 Basic Hypertrophy'!$C302,"[Link]")</f>
        <v>Chest_Isolation_or_Triceps[Link]</v>
      </c>
    </row>
    <row r="303" ht="15.75" hidden="1" customHeight="1">
      <c r="B303" s="163" t="s">
        <v>58</v>
      </c>
      <c r="C303" s="143" t="s">
        <v>366</v>
      </c>
      <c r="D303" s="143" t="s">
        <v>367</v>
      </c>
      <c r="E303" s="143" t="str">
        <f>CONCATENATE('Mesocycle 1 Basic Hypertrophy'!$C303,"[Link]")</f>
        <v>Rear_or_Side_Delts[Link]</v>
      </c>
    </row>
    <row r="304" ht="15.75" hidden="1" customHeight="1"/>
    <row r="305" ht="15.75" hidden="1" customHeight="1">
      <c r="B305" s="164" t="s">
        <v>34</v>
      </c>
      <c r="C305" s="163" t="s">
        <v>103</v>
      </c>
      <c r="D305" s="164" t="s">
        <v>327</v>
      </c>
    </row>
    <row r="306" ht="15.75" hidden="1" customHeight="1">
      <c r="B306" s="143" t="s">
        <v>104</v>
      </c>
      <c r="C306" s="163" t="s">
        <v>105</v>
      </c>
      <c r="D306" s="163" t="s">
        <v>61</v>
      </c>
    </row>
    <row r="307" ht="15.75" hidden="1" customHeight="1">
      <c r="B307" s="143" t="s">
        <v>106</v>
      </c>
      <c r="C307" s="163" t="s">
        <v>107</v>
      </c>
      <c r="D307" s="163" t="s">
        <v>61</v>
      </c>
    </row>
    <row r="308" ht="15.75" hidden="1" customHeight="1">
      <c r="B308" s="143" t="s">
        <v>108</v>
      </c>
      <c r="C308" s="163" t="s">
        <v>109</v>
      </c>
      <c r="D308" s="163" t="s">
        <v>61</v>
      </c>
    </row>
    <row r="309" ht="15.75" hidden="1" customHeight="1">
      <c r="B309" s="143" t="s">
        <v>110</v>
      </c>
      <c r="C309" s="163" t="s">
        <v>111</v>
      </c>
      <c r="D309" s="163" t="s">
        <v>61</v>
      </c>
    </row>
    <row r="310" ht="15.75" hidden="1" customHeight="1">
      <c r="B310" s="145" t="s">
        <v>112</v>
      </c>
      <c r="C310" s="163" t="s">
        <v>113</v>
      </c>
      <c r="D310" s="163" t="s">
        <v>61</v>
      </c>
    </row>
    <row r="311" ht="15.75" hidden="1" customHeight="1">
      <c r="B311" s="143" t="s">
        <v>114</v>
      </c>
      <c r="C311" s="163" t="s">
        <v>115</v>
      </c>
      <c r="D311" s="163" t="s">
        <v>61</v>
      </c>
    </row>
    <row r="312" ht="15.75" hidden="1" customHeight="1">
      <c r="B312" s="143" t="s">
        <v>116</v>
      </c>
      <c r="C312" s="163" t="s">
        <v>117</v>
      </c>
      <c r="D312" s="163" t="s">
        <v>61</v>
      </c>
    </row>
    <row r="313" ht="15.75" hidden="1" customHeight="1">
      <c r="B313" s="143" t="s">
        <v>126</v>
      </c>
      <c r="C313" s="163" t="s">
        <v>127</v>
      </c>
      <c r="D313" s="163" t="s">
        <v>60</v>
      </c>
    </row>
    <row r="314" ht="15.75" hidden="1" customHeight="1">
      <c r="B314" s="143" t="s">
        <v>62</v>
      </c>
      <c r="C314" s="163" t="s">
        <v>128</v>
      </c>
      <c r="D314" s="163" t="s">
        <v>60</v>
      </c>
    </row>
    <row r="315" ht="15.75" hidden="1" customHeight="1">
      <c r="B315" s="143" t="s">
        <v>129</v>
      </c>
      <c r="C315" s="163" t="s">
        <v>130</v>
      </c>
      <c r="D315" s="163" t="s">
        <v>60</v>
      </c>
    </row>
    <row r="316" ht="15.75" hidden="1" customHeight="1">
      <c r="B316" s="143" t="s">
        <v>131</v>
      </c>
      <c r="C316" s="163" t="s">
        <v>132</v>
      </c>
      <c r="D316" s="163" t="s">
        <v>60</v>
      </c>
    </row>
    <row r="317" ht="15.75" hidden="1" customHeight="1">
      <c r="B317" s="143" t="s">
        <v>133</v>
      </c>
      <c r="C317" s="163" t="s">
        <v>134</v>
      </c>
      <c r="D317" s="163" t="s">
        <v>60</v>
      </c>
    </row>
    <row r="318" ht="15.75" hidden="1" customHeight="1">
      <c r="B318" s="143" t="s">
        <v>82</v>
      </c>
      <c r="C318" s="163" t="s">
        <v>135</v>
      </c>
      <c r="D318" s="163" t="s">
        <v>60</v>
      </c>
    </row>
    <row r="319" ht="15.75" hidden="1" customHeight="1">
      <c r="B319" s="143" t="s">
        <v>136</v>
      </c>
      <c r="C319" s="163" t="s">
        <v>137</v>
      </c>
      <c r="D319" s="163" t="s">
        <v>60</v>
      </c>
    </row>
    <row r="320" ht="15.75" hidden="1" customHeight="1">
      <c r="B320" s="143" t="s">
        <v>95</v>
      </c>
      <c r="C320" s="163" t="s">
        <v>138</v>
      </c>
      <c r="D320" s="163" t="s">
        <v>60</v>
      </c>
    </row>
    <row r="321" ht="15.75" hidden="1" customHeight="1">
      <c r="B321" s="145" t="s">
        <v>139</v>
      </c>
      <c r="C321" s="163" t="s">
        <v>140</v>
      </c>
      <c r="D321" s="163" t="s">
        <v>60</v>
      </c>
    </row>
    <row r="322" ht="15.75" hidden="1" customHeight="1">
      <c r="B322" s="143" t="s">
        <v>141</v>
      </c>
      <c r="C322" s="163" t="s">
        <v>142</v>
      </c>
      <c r="D322" s="163" t="s">
        <v>60</v>
      </c>
    </row>
    <row r="323" ht="15.75" hidden="1" customHeight="1">
      <c r="B323" s="143" t="s">
        <v>143</v>
      </c>
      <c r="C323" s="163" t="s">
        <v>144</v>
      </c>
      <c r="D323" s="163" t="s">
        <v>60</v>
      </c>
    </row>
    <row r="324" ht="15.75" hidden="1" customHeight="1">
      <c r="B324" s="143" t="s">
        <v>118</v>
      </c>
      <c r="C324" s="163" t="s">
        <v>119</v>
      </c>
      <c r="D324" s="163" t="s">
        <v>79</v>
      </c>
    </row>
    <row r="325" ht="15.75" hidden="1" customHeight="1">
      <c r="B325" s="143" t="s">
        <v>120</v>
      </c>
      <c r="C325" s="163" t="s">
        <v>121</v>
      </c>
      <c r="D325" s="163" t="s">
        <v>79</v>
      </c>
    </row>
    <row r="326" ht="15.75" hidden="1" customHeight="1">
      <c r="B326" s="143" t="s">
        <v>122</v>
      </c>
      <c r="C326" s="163" t="s">
        <v>123</v>
      </c>
      <c r="D326" s="163" t="s">
        <v>79</v>
      </c>
    </row>
    <row r="327" ht="15.75" hidden="1" customHeight="1">
      <c r="B327" s="143" t="s">
        <v>124</v>
      </c>
      <c r="C327" s="163" t="s">
        <v>125</v>
      </c>
      <c r="D327" s="163" t="s">
        <v>79</v>
      </c>
    </row>
    <row r="328" ht="15.75" hidden="1" customHeight="1">
      <c r="B328" s="143" t="s">
        <v>273</v>
      </c>
      <c r="C328" s="163" t="s">
        <v>274</v>
      </c>
      <c r="D328" s="163" t="s">
        <v>50</v>
      </c>
    </row>
    <row r="329" ht="15.75" hidden="1" customHeight="1">
      <c r="B329" s="143" t="s">
        <v>275</v>
      </c>
      <c r="C329" s="163" t="s">
        <v>276</v>
      </c>
      <c r="D329" s="163" t="s">
        <v>50</v>
      </c>
    </row>
    <row r="330" ht="15.75" hidden="1" customHeight="1">
      <c r="B330" s="143" t="s">
        <v>52</v>
      </c>
      <c r="C330" s="163" t="s">
        <v>277</v>
      </c>
      <c r="D330" s="163" t="s">
        <v>50</v>
      </c>
    </row>
    <row r="331" ht="15.75" hidden="1" customHeight="1">
      <c r="B331" s="143" t="s">
        <v>278</v>
      </c>
      <c r="C331" s="163" t="s">
        <v>279</v>
      </c>
      <c r="D331" s="163" t="s">
        <v>50</v>
      </c>
    </row>
    <row r="332" ht="15.75" hidden="1" customHeight="1">
      <c r="B332" s="143" t="s">
        <v>280</v>
      </c>
      <c r="C332" s="163" t="s">
        <v>281</v>
      </c>
      <c r="D332" s="163" t="s">
        <v>50</v>
      </c>
    </row>
    <row r="333" ht="15.75" hidden="1" customHeight="1">
      <c r="B333" s="143" t="s">
        <v>282</v>
      </c>
      <c r="C333" s="163" t="s">
        <v>283</v>
      </c>
      <c r="D333" s="163" t="s">
        <v>50</v>
      </c>
    </row>
    <row r="334" ht="15.75" hidden="1" customHeight="1">
      <c r="B334" s="143" t="s">
        <v>284</v>
      </c>
      <c r="C334" s="163" t="s">
        <v>285</v>
      </c>
      <c r="D334" s="163" t="s">
        <v>50</v>
      </c>
    </row>
    <row r="335" ht="15.75" hidden="1" customHeight="1">
      <c r="B335" s="143" t="s">
        <v>273</v>
      </c>
      <c r="C335" s="163" t="s">
        <v>274</v>
      </c>
      <c r="D335" s="163" t="s">
        <v>325</v>
      </c>
    </row>
    <row r="336" ht="15.75" hidden="1" customHeight="1">
      <c r="B336" s="143" t="s">
        <v>170</v>
      </c>
      <c r="C336" s="163" t="s">
        <v>171</v>
      </c>
      <c r="D336" s="163" t="s">
        <v>325</v>
      </c>
    </row>
    <row r="337" ht="15.75" hidden="1" customHeight="1">
      <c r="B337" s="143" t="s">
        <v>275</v>
      </c>
      <c r="C337" s="163" t="s">
        <v>276</v>
      </c>
      <c r="D337" s="163" t="s">
        <v>325</v>
      </c>
    </row>
    <row r="338" ht="15.75" hidden="1" customHeight="1">
      <c r="B338" s="143" t="s">
        <v>185</v>
      </c>
      <c r="C338" s="163" t="s">
        <v>186</v>
      </c>
      <c r="D338" s="163" t="s">
        <v>325</v>
      </c>
    </row>
    <row r="339" ht="15.75" hidden="1" customHeight="1">
      <c r="B339" s="143" t="s">
        <v>52</v>
      </c>
      <c r="C339" s="163" t="s">
        <v>277</v>
      </c>
      <c r="D339" s="163" t="s">
        <v>325</v>
      </c>
    </row>
    <row r="340" ht="15.75" hidden="1" customHeight="1">
      <c r="B340" s="143" t="s">
        <v>172</v>
      </c>
      <c r="C340" s="163" t="s">
        <v>173</v>
      </c>
      <c r="D340" s="163" t="s">
        <v>325</v>
      </c>
    </row>
    <row r="341" ht="15.75" hidden="1" customHeight="1">
      <c r="B341" s="143" t="s">
        <v>278</v>
      </c>
      <c r="C341" s="163" t="s">
        <v>279</v>
      </c>
      <c r="D341" s="163" t="s">
        <v>325</v>
      </c>
    </row>
    <row r="342" ht="15.75" hidden="1" customHeight="1">
      <c r="B342" s="143" t="s">
        <v>187</v>
      </c>
      <c r="C342" s="163" t="s">
        <v>188</v>
      </c>
      <c r="D342" s="163" t="s">
        <v>325</v>
      </c>
    </row>
    <row r="343" ht="15.75" hidden="1" customHeight="1">
      <c r="B343" s="143" t="s">
        <v>280</v>
      </c>
      <c r="C343" s="163" t="s">
        <v>281</v>
      </c>
      <c r="D343" s="163" t="s">
        <v>325</v>
      </c>
    </row>
    <row r="344" ht="15.75" hidden="1" customHeight="1">
      <c r="B344" s="143" t="s">
        <v>91</v>
      </c>
      <c r="C344" s="163" t="s">
        <v>174</v>
      </c>
      <c r="D344" s="163" t="s">
        <v>325</v>
      </c>
    </row>
    <row r="345" ht="15.75" hidden="1" customHeight="1">
      <c r="B345" s="143" t="s">
        <v>282</v>
      </c>
      <c r="C345" s="163" t="s">
        <v>283</v>
      </c>
      <c r="D345" s="163" t="s">
        <v>325</v>
      </c>
    </row>
    <row r="346" ht="15.75" hidden="1" customHeight="1">
      <c r="B346" s="143" t="s">
        <v>189</v>
      </c>
      <c r="C346" s="163" t="s">
        <v>190</v>
      </c>
      <c r="D346" s="163" t="s">
        <v>325</v>
      </c>
    </row>
    <row r="347" ht="15.75" hidden="1" customHeight="1">
      <c r="B347" s="143" t="s">
        <v>284</v>
      </c>
      <c r="C347" s="163" t="s">
        <v>285</v>
      </c>
      <c r="D347" s="163" t="s">
        <v>325</v>
      </c>
    </row>
    <row r="348" ht="15.75" hidden="1" customHeight="1">
      <c r="B348" s="143" t="s">
        <v>175</v>
      </c>
      <c r="C348" s="163" t="s">
        <v>176</v>
      </c>
      <c r="D348" s="163" t="s">
        <v>325</v>
      </c>
    </row>
    <row r="349" ht="15.75" hidden="1" customHeight="1">
      <c r="B349" s="143" t="s">
        <v>191</v>
      </c>
      <c r="C349" s="163" t="s">
        <v>192</v>
      </c>
      <c r="D349" s="163" t="s">
        <v>325</v>
      </c>
    </row>
    <row r="350" ht="15.75" hidden="1" customHeight="1">
      <c r="B350" s="143" t="s">
        <v>73</v>
      </c>
      <c r="C350" s="163" t="s">
        <v>177</v>
      </c>
      <c r="D350" s="163" t="s">
        <v>325</v>
      </c>
    </row>
    <row r="351" ht="15.75" hidden="1" customHeight="1">
      <c r="B351" s="143" t="s">
        <v>193</v>
      </c>
      <c r="C351" s="163" t="s">
        <v>194</v>
      </c>
      <c r="D351" s="163" t="s">
        <v>325</v>
      </c>
    </row>
    <row r="352" ht="15.75" hidden="1" customHeight="1">
      <c r="B352" s="143" t="s">
        <v>178</v>
      </c>
      <c r="C352" s="163" t="s">
        <v>179</v>
      </c>
      <c r="D352" s="163" t="s">
        <v>325</v>
      </c>
    </row>
    <row r="353" ht="15.75" hidden="1" customHeight="1">
      <c r="B353" s="143" t="s">
        <v>180</v>
      </c>
      <c r="C353" s="163" t="s">
        <v>181</v>
      </c>
      <c r="D353" s="163" t="s">
        <v>325</v>
      </c>
    </row>
    <row r="354" ht="15.75" hidden="1" customHeight="1">
      <c r="B354" s="143" t="s">
        <v>182</v>
      </c>
      <c r="C354" s="163" t="s">
        <v>183</v>
      </c>
      <c r="D354" s="163" t="s">
        <v>325</v>
      </c>
    </row>
    <row r="355" ht="15.75" hidden="1" customHeight="1">
      <c r="B355" s="143" t="s">
        <v>312</v>
      </c>
      <c r="C355" s="163" t="s">
        <v>313</v>
      </c>
      <c r="D355" s="163" t="s">
        <v>99</v>
      </c>
    </row>
    <row r="356" ht="15.75" hidden="1" customHeight="1">
      <c r="B356" s="143" t="s">
        <v>314</v>
      </c>
      <c r="C356" s="163" t="s">
        <v>315</v>
      </c>
      <c r="D356" s="163" t="s">
        <v>99</v>
      </c>
    </row>
    <row r="357" ht="15.75" hidden="1" customHeight="1">
      <c r="B357" s="143" t="s">
        <v>316</v>
      </c>
      <c r="C357" s="163" t="s">
        <v>317</v>
      </c>
      <c r="D357" s="163" t="s">
        <v>99</v>
      </c>
    </row>
    <row r="358" ht="15.75" hidden="1" customHeight="1">
      <c r="B358" s="143" t="s">
        <v>318</v>
      </c>
      <c r="C358" s="163" t="s">
        <v>319</v>
      </c>
      <c r="D358" s="163" t="s">
        <v>99</v>
      </c>
    </row>
    <row r="359" ht="15.75" hidden="1" customHeight="1">
      <c r="B359" s="161" t="s">
        <v>320</v>
      </c>
      <c r="C359" s="163" t="s">
        <v>321</v>
      </c>
      <c r="D359" s="163" t="s">
        <v>99</v>
      </c>
    </row>
    <row r="360" ht="15.75" hidden="1" customHeight="1">
      <c r="B360" s="143" t="s">
        <v>322</v>
      </c>
      <c r="C360" s="163" t="s">
        <v>323</v>
      </c>
      <c r="D360" s="163" t="s">
        <v>99</v>
      </c>
    </row>
    <row r="361" ht="15.75" hidden="1" customHeight="1">
      <c r="B361" s="143" t="s">
        <v>244</v>
      </c>
      <c r="C361" s="163" t="s">
        <v>245</v>
      </c>
      <c r="D361" s="163" t="s">
        <v>86</v>
      </c>
    </row>
    <row r="362" ht="15.75" hidden="1" customHeight="1">
      <c r="B362" s="143" t="s">
        <v>87</v>
      </c>
      <c r="C362" s="163" t="s">
        <v>246</v>
      </c>
      <c r="D362" s="163" t="s">
        <v>86</v>
      </c>
    </row>
    <row r="363" ht="15.75" hidden="1" customHeight="1">
      <c r="B363" s="143" t="s">
        <v>247</v>
      </c>
      <c r="C363" s="163" t="s">
        <v>248</v>
      </c>
      <c r="D363" s="163" t="s">
        <v>86</v>
      </c>
    </row>
    <row r="364" ht="15.75" hidden="1" customHeight="1">
      <c r="B364" s="143" t="s">
        <v>249</v>
      </c>
      <c r="C364" s="163" t="s">
        <v>250</v>
      </c>
      <c r="D364" s="163" t="s">
        <v>86</v>
      </c>
    </row>
    <row r="365" ht="15.75" hidden="1" customHeight="1">
      <c r="B365" s="143" t="s">
        <v>251</v>
      </c>
      <c r="C365" s="163" t="s">
        <v>252</v>
      </c>
      <c r="D365" s="163" t="s">
        <v>86</v>
      </c>
    </row>
    <row r="366" ht="15.75" hidden="1" customHeight="1">
      <c r="B366" s="143" t="s">
        <v>253</v>
      </c>
      <c r="C366" s="163" t="s">
        <v>254</v>
      </c>
      <c r="D366" s="163" t="s">
        <v>86</v>
      </c>
    </row>
    <row r="367" ht="15.75" hidden="1" customHeight="1">
      <c r="B367" s="143" t="s">
        <v>255</v>
      </c>
      <c r="C367" s="163" t="s">
        <v>256</v>
      </c>
      <c r="D367" s="163" t="s">
        <v>86</v>
      </c>
    </row>
    <row r="368" ht="15.75" hidden="1" customHeight="1">
      <c r="B368" s="143" t="s">
        <v>257</v>
      </c>
      <c r="C368" s="163" t="s">
        <v>258</v>
      </c>
      <c r="D368" s="163" t="s">
        <v>86</v>
      </c>
    </row>
    <row r="369" ht="15.75" hidden="1" customHeight="1">
      <c r="B369" s="143" t="s">
        <v>89</v>
      </c>
      <c r="C369" s="163" t="s">
        <v>260</v>
      </c>
      <c r="D369" s="163" t="s">
        <v>259</v>
      </c>
    </row>
    <row r="370" ht="15.75" hidden="1" customHeight="1">
      <c r="B370" s="143" t="s">
        <v>261</v>
      </c>
      <c r="C370" s="163" t="s">
        <v>262</v>
      </c>
      <c r="D370" s="163" t="s">
        <v>259</v>
      </c>
    </row>
    <row r="371" ht="15.75" hidden="1" customHeight="1">
      <c r="B371" s="143" t="s">
        <v>263</v>
      </c>
      <c r="C371" s="163" t="s">
        <v>264</v>
      </c>
      <c r="D371" s="163" t="s">
        <v>259</v>
      </c>
    </row>
    <row r="372" ht="15.75" hidden="1" customHeight="1">
      <c r="B372" s="143" t="s">
        <v>265</v>
      </c>
      <c r="C372" s="163" t="s">
        <v>266</v>
      </c>
      <c r="D372" s="163" t="s">
        <v>259</v>
      </c>
    </row>
    <row r="373" ht="15.75" hidden="1" customHeight="1">
      <c r="B373" s="143" t="s">
        <v>268</v>
      </c>
      <c r="C373" s="163" t="s">
        <v>269</v>
      </c>
      <c r="D373" s="163" t="s">
        <v>267</v>
      </c>
    </row>
    <row r="374" ht="15.75" hidden="1" customHeight="1">
      <c r="B374" s="143" t="s">
        <v>71</v>
      </c>
      <c r="C374" s="163" t="s">
        <v>270</v>
      </c>
      <c r="D374" s="163" t="s">
        <v>267</v>
      </c>
    </row>
    <row r="375" ht="15.75" hidden="1" customHeight="1">
      <c r="B375" s="143" t="s">
        <v>271</v>
      </c>
      <c r="C375" s="163" t="s">
        <v>272</v>
      </c>
      <c r="D375" s="163" t="s">
        <v>267</v>
      </c>
    </row>
    <row r="376" ht="15.75" hidden="1" customHeight="1">
      <c r="B376" s="143" t="s">
        <v>57</v>
      </c>
      <c r="C376" s="163" t="s">
        <v>196</v>
      </c>
      <c r="D376" s="163" t="s">
        <v>195</v>
      </c>
    </row>
    <row r="377" ht="15.75" hidden="1" customHeight="1">
      <c r="B377" s="143" t="s">
        <v>197</v>
      </c>
      <c r="C377" s="163" t="s">
        <v>198</v>
      </c>
      <c r="D377" s="163" t="s">
        <v>195</v>
      </c>
    </row>
    <row r="378" ht="15.75" hidden="1" customHeight="1">
      <c r="B378" s="143" t="s">
        <v>199</v>
      </c>
      <c r="C378" s="163" t="s">
        <v>200</v>
      </c>
      <c r="D378" s="163" t="s">
        <v>195</v>
      </c>
    </row>
    <row r="379" ht="15.75" hidden="1" customHeight="1">
      <c r="B379" s="143" t="s">
        <v>201</v>
      </c>
      <c r="C379" s="163" t="s">
        <v>202</v>
      </c>
      <c r="D379" s="163" t="s">
        <v>195</v>
      </c>
    </row>
    <row r="380" ht="15.75" hidden="1" customHeight="1">
      <c r="B380" s="143" t="s">
        <v>203</v>
      </c>
      <c r="C380" s="163" t="s">
        <v>204</v>
      </c>
      <c r="D380" s="163" t="s">
        <v>195</v>
      </c>
    </row>
    <row r="381" ht="15.75" hidden="1" customHeight="1">
      <c r="B381" s="143" t="s">
        <v>205</v>
      </c>
      <c r="C381" s="163" t="s">
        <v>206</v>
      </c>
      <c r="D381" s="163" t="s">
        <v>195</v>
      </c>
    </row>
    <row r="382" ht="15.75" hidden="1" customHeight="1">
      <c r="B382" s="143" t="s">
        <v>81</v>
      </c>
      <c r="C382" s="163" t="s">
        <v>207</v>
      </c>
      <c r="D382" s="163" t="s">
        <v>195</v>
      </c>
    </row>
    <row r="383" ht="15.75" hidden="1" customHeight="1">
      <c r="B383" s="143" t="s">
        <v>208</v>
      </c>
      <c r="C383" s="163" t="s">
        <v>209</v>
      </c>
      <c r="D383" s="163" t="s">
        <v>195</v>
      </c>
    </row>
    <row r="384" ht="15.75" hidden="1" customHeight="1">
      <c r="B384" s="143" t="s">
        <v>54</v>
      </c>
      <c r="C384" s="163" t="s">
        <v>287</v>
      </c>
      <c r="D384" s="163" t="s">
        <v>286</v>
      </c>
    </row>
    <row r="385" ht="15.75" hidden="1" customHeight="1">
      <c r="B385" s="143" t="s">
        <v>288</v>
      </c>
      <c r="C385" s="163" t="s">
        <v>289</v>
      </c>
      <c r="D385" s="163" t="s">
        <v>286</v>
      </c>
    </row>
    <row r="386" ht="15.75" hidden="1" customHeight="1">
      <c r="B386" s="143" t="s">
        <v>290</v>
      </c>
      <c r="C386" s="163" t="s">
        <v>291</v>
      </c>
      <c r="D386" s="163" t="s">
        <v>286</v>
      </c>
    </row>
    <row r="387" ht="15.75" hidden="1" customHeight="1">
      <c r="B387" s="143" t="s">
        <v>292</v>
      </c>
      <c r="C387" s="163" t="s">
        <v>293</v>
      </c>
      <c r="D387" s="163" t="s">
        <v>286</v>
      </c>
    </row>
    <row r="388" ht="15.75" hidden="1" customHeight="1">
      <c r="B388" s="161" t="s">
        <v>294</v>
      </c>
      <c r="C388" s="163" t="s">
        <v>295</v>
      </c>
      <c r="D388" s="163" t="s">
        <v>286</v>
      </c>
    </row>
    <row r="389" ht="15.75" hidden="1" customHeight="1">
      <c r="B389" s="143" t="s">
        <v>296</v>
      </c>
      <c r="C389" s="163" t="s">
        <v>297</v>
      </c>
      <c r="D389" s="163" t="s">
        <v>286</v>
      </c>
    </row>
    <row r="390" ht="15.75" hidden="1" customHeight="1">
      <c r="B390" s="143" t="s">
        <v>298</v>
      </c>
      <c r="C390" s="163" t="s">
        <v>299</v>
      </c>
      <c r="D390" s="163" t="s">
        <v>286</v>
      </c>
    </row>
    <row r="391" ht="15.75" hidden="1" customHeight="1">
      <c r="B391" s="143" t="s">
        <v>170</v>
      </c>
      <c r="C391" s="163" t="s">
        <v>171</v>
      </c>
      <c r="D391" s="163" t="s">
        <v>169</v>
      </c>
    </row>
    <row r="392" ht="15.75" hidden="1" customHeight="1">
      <c r="B392" s="143" t="s">
        <v>172</v>
      </c>
      <c r="C392" s="163" t="s">
        <v>173</v>
      </c>
      <c r="D392" s="163" t="s">
        <v>169</v>
      </c>
    </row>
    <row r="393" ht="15.75" hidden="1" customHeight="1">
      <c r="B393" s="143" t="s">
        <v>91</v>
      </c>
      <c r="C393" s="163" t="s">
        <v>174</v>
      </c>
      <c r="D393" s="163" t="s">
        <v>169</v>
      </c>
    </row>
    <row r="394" ht="15.75" hidden="1" customHeight="1">
      <c r="B394" s="143" t="s">
        <v>175</v>
      </c>
      <c r="C394" s="163" t="s">
        <v>176</v>
      </c>
      <c r="D394" s="163" t="s">
        <v>169</v>
      </c>
    </row>
    <row r="395" ht="15.75" hidden="1" customHeight="1">
      <c r="B395" s="143" t="s">
        <v>73</v>
      </c>
      <c r="C395" s="163" t="s">
        <v>177</v>
      </c>
      <c r="D395" s="163" t="s">
        <v>169</v>
      </c>
    </row>
    <row r="396" ht="15.75" hidden="1" customHeight="1">
      <c r="B396" s="143" t="s">
        <v>178</v>
      </c>
      <c r="C396" s="163" t="s">
        <v>179</v>
      </c>
      <c r="D396" s="163" t="s">
        <v>169</v>
      </c>
    </row>
    <row r="397" ht="15.75" hidden="1" customHeight="1">
      <c r="B397" s="143" t="s">
        <v>180</v>
      </c>
      <c r="C397" s="163" t="s">
        <v>181</v>
      </c>
      <c r="D397" s="163" t="s">
        <v>169</v>
      </c>
    </row>
    <row r="398" ht="15.75" hidden="1" customHeight="1">
      <c r="B398" s="143" t="s">
        <v>182</v>
      </c>
      <c r="C398" s="163" t="s">
        <v>183</v>
      </c>
      <c r="D398" s="163" t="s">
        <v>169</v>
      </c>
    </row>
    <row r="399" ht="15.75" hidden="1" customHeight="1">
      <c r="B399" s="145" t="s">
        <v>301</v>
      </c>
      <c r="C399" s="163" t="s">
        <v>302</v>
      </c>
      <c r="D399" s="163" t="s">
        <v>300</v>
      </c>
    </row>
    <row r="400" ht="15.75" hidden="1" customHeight="1">
      <c r="B400" s="143" t="s">
        <v>303</v>
      </c>
      <c r="C400" s="163" t="s">
        <v>304</v>
      </c>
      <c r="D400" s="163" t="s">
        <v>300</v>
      </c>
    </row>
    <row r="401" ht="15.75" hidden="1" customHeight="1">
      <c r="B401" s="143" t="s">
        <v>305</v>
      </c>
      <c r="C401" s="163" t="s">
        <v>306</v>
      </c>
      <c r="D401" s="163" t="s">
        <v>300</v>
      </c>
    </row>
    <row r="402" ht="15.75" hidden="1" customHeight="1">
      <c r="B402" s="143" t="s">
        <v>45</v>
      </c>
      <c r="C402" s="163" t="s">
        <v>307</v>
      </c>
      <c r="D402" s="163" t="s">
        <v>300</v>
      </c>
    </row>
    <row r="403" ht="15.75" hidden="1" customHeight="1">
      <c r="B403" s="143" t="s">
        <v>308</v>
      </c>
      <c r="C403" s="163" t="s">
        <v>309</v>
      </c>
      <c r="D403" s="163" t="s">
        <v>300</v>
      </c>
    </row>
    <row r="404" ht="15.75" hidden="1" customHeight="1">
      <c r="B404" s="161" t="s">
        <v>310</v>
      </c>
      <c r="C404" s="163" t="s">
        <v>311</v>
      </c>
      <c r="D404" s="163" t="s">
        <v>300</v>
      </c>
    </row>
    <row r="405" ht="15.75" hidden="1" customHeight="1">
      <c r="B405" s="145" t="s">
        <v>301</v>
      </c>
      <c r="C405" s="163" t="s">
        <v>302</v>
      </c>
      <c r="D405" s="163" t="s">
        <v>324</v>
      </c>
    </row>
    <row r="406" ht="15.75" hidden="1" customHeight="1">
      <c r="B406" s="143" t="s">
        <v>312</v>
      </c>
      <c r="C406" s="163" t="s">
        <v>313</v>
      </c>
      <c r="D406" s="163" t="s">
        <v>324</v>
      </c>
    </row>
    <row r="407" ht="15.75" hidden="1" customHeight="1">
      <c r="B407" s="143" t="s">
        <v>303</v>
      </c>
      <c r="C407" s="163" t="s">
        <v>304</v>
      </c>
      <c r="D407" s="163" t="s">
        <v>324</v>
      </c>
    </row>
    <row r="408" ht="15.75" hidden="1" customHeight="1">
      <c r="B408" s="143" t="s">
        <v>314</v>
      </c>
      <c r="C408" s="163" t="s">
        <v>315</v>
      </c>
      <c r="D408" s="163" t="s">
        <v>324</v>
      </c>
    </row>
    <row r="409" ht="15.75" hidden="1" customHeight="1">
      <c r="B409" s="143" t="s">
        <v>305</v>
      </c>
      <c r="C409" s="163" t="s">
        <v>306</v>
      </c>
      <c r="D409" s="163" t="s">
        <v>324</v>
      </c>
    </row>
    <row r="410" ht="15.75" hidden="1" customHeight="1">
      <c r="B410" s="143" t="s">
        <v>316</v>
      </c>
      <c r="C410" s="163" t="s">
        <v>317</v>
      </c>
      <c r="D410" s="163" t="s">
        <v>324</v>
      </c>
    </row>
    <row r="411" ht="15.75" hidden="1" customHeight="1">
      <c r="B411" s="143" t="s">
        <v>45</v>
      </c>
      <c r="C411" s="163" t="s">
        <v>307</v>
      </c>
      <c r="D411" s="163" t="s">
        <v>324</v>
      </c>
    </row>
    <row r="412" ht="15.75" hidden="1" customHeight="1">
      <c r="B412" s="143" t="s">
        <v>318</v>
      </c>
      <c r="C412" s="163" t="s">
        <v>319</v>
      </c>
      <c r="D412" s="163" t="s">
        <v>324</v>
      </c>
    </row>
    <row r="413" ht="15.75" hidden="1" customHeight="1">
      <c r="B413" s="143" t="s">
        <v>308</v>
      </c>
      <c r="C413" s="163" t="s">
        <v>309</v>
      </c>
      <c r="D413" s="163" t="s">
        <v>324</v>
      </c>
    </row>
    <row r="414" ht="15.75" hidden="1" customHeight="1">
      <c r="B414" s="161" t="s">
        <v>320</v>
      </c>
      <c r="C414" s="163" t="s">
        <v>321</v>
      </c>
      <c r="D414" s="163" t="s">
        <v>324</v>
      </c>
    </row>
    <row r="415" ht="15.75" hidden="1" customHeight="1">
      <c r="B415" s="161" t="s">
        <v>310</v>
      </c>
      <c r="C415" s="163" t="s">
        <v>311</v>
      </c>
      <c r="D415" s="163" t="s">
        <v>324</v>
      </c>
    </row>
    <row r="416" ht="15.75" hidden="1" customHeight="1">
      <c r="B416" s="143" t="s">
        <v>322</v>
      </c>
      <c r="C416" s="163" t="s">
        <v>323</v>
      </c>
      <c r="D416" s="163" t="s">
        <v>324</v>
      </c>
    </row>
    <row r="417" ht="15.75" hidden="1" customHeight="1">
      <c r="B417" s="143" t="s">
        <v>68</v>
      </c>
      <c r="C417" s="163" t="s">
        <v>233</v>
      </c>
      <c r="D417" s="163" t="s">
        <v>67</v>
      </c>
    </row>
    <row r="418" ht="15.75" hidden="1" customHeight="1">
      <c r="B418" s="143" t="s">
        <v>234</v>
      </c>
      <c r="C418" s="163" t="s">
        <v>235</v>
      </c>
      <c r="D418" s="163" t="s">
        <v>67</v>
      </c>
    </row>
    <row r="419" ht="15.75" hidden="1" customHeight="1">
      <c r="B419" s="143" t="s">
        <v>236</v>
      </c>
      <c r="C419" s="163" t="s">
        <v>237</v>
      </c>
      <c r="D419" s="163" t="s">
        <v>67</v>
      </c>
    </row>
    <row r="420" ht="15.75" hidden="1" customHeight="1">
      <c r="B420" s="143" t="s">
        <v>90</v>
      </c>
      <c r="C420" s="163" t="s">
        <v>238</v>
      </c>
      <c r="D420" s="163" t="s">
        <v>67</v>
      </c>
    </row>
    <row r="421" ht="15.75" hidden="1" customHeight="1">
      <c r="B421" s="143" t="s">
        <v>69</v>
      </c>
      <c r="C421" s="163" t="s">
        <v>239</v>
      </c>
      <c r="D421" s="163" t="s">
        <v>67</v>
      </c>
    </row>
    <row r="422" ht="15.75" hidden="1" customHeight="1">
      <c r="B422" s="143" t="s">
        <v>240</v>
      </c>
      <c r="C422" s="163" t="s">
        <v>241</v>
      </c>
      <c r="D422" s="163" t="s">
        <v>67</v>
      </c>
    </row>
    <row r="423" ht="15.75" hidden="1" customHeight="1">
      <c r="B423" s="143" t="s">
        <v>242</v>
      </c>
      <c r="C423" s="163" t="s">
        <v>243</v>
      </c>
      <c r="D423" s="163" t="s">
        <v>67</v>
      </c>
    </row>
    <row r="424" ht="15.75" hidden="1" customHeight="1">
      <c r="B424" s="143" t="s">
        <v>146</v>
      </c>
      <c r="C424" s="163" t="s">
        <v>147</v>
      </c>
      <c r="D424" s="163" t="s">
        <v>145</v>
      </c>
    </row>
    <row r="425" ht="15.75" hidden="1" customHeight="1">
      <c r="B425" s="143" t="s">
        <v>148</v>
      </c>
      <c r="C425" s="163" t="s">
        <v>149</v>
      </c>
      <c r="D425" s="163" t="s">
        <v>145</v>
      </c>
    </row>
    <row r="426" ht="15.75" hidden="1" customHeight="1">
      <c r="B426" s="143" t="s">
        <v>150</v>
      </c>
      <c r="C426" s="163" t="s">
        <v>151</v>
      </c>
      <c r="D426" s="163" t="s">
        <v>145</v>
      </c>
    </row>
    <row r="427" ht="15.75" hidden="1" customHeight="1">
      <c r="B427" s="143" t="s">
        <v>96</v>
      </c>
      <c r="C427" s="163" t="s">
        <v>152</v>
      </c>
      <c r="D427" s="163" t="s">
        <v>145</v>
      </c>
    </row>
    <row r="428" ht="15.75" hidden="1" customHeight="1">
      <c r="B428" s="143" t="s">
        <v>146</v>
      </c>
      <c r="C428" s="163" t="s">
        <v>147</v>
      </c>
      <c r="D428" s="163" t="s">
        <v>326</v>
      </c>
    </row>
    <row r="429" ht="15.75" hidden="1" customHeight="1">
      <c r="B429" s="143" t="s">
        <v>154</v>
      </c>
      <c r="C429" s="163" t="s">
        <v>155</v>
      </c>
      <c r="D429" s="163" t="s">
        <v>326</v>
      </c>
    </row>
    <row r="430" ht="15.75" hidden="1" customHeight="1">
      <c r="B430" s="143" t="s">
        <v>148</v>
      </c>
      <c r="C430" s="163" t="s">
        <v>149</v>
      </c>
      <c r="D430" s="163" t="s">
        <v>326</v>
      </c>
    </row>
    <row r="431" ht="15.75" hidden="1" customHeight="1">
      <c r="B431" s="143" t="s">
        <v>156</v>
      </c>
      <c r="C431" s="163" t="s">
        <v>157</v>
      </c>
      <c r="D431" s="163" t="s">
        <v>326</v>
      </c>
    </row>
    <row r="432" ht="15.75" hidden="1" customHeight="1">
      <c r="B432" s="143" t="s">
        <v>150</v>
      </c>
      <c r="C432" s="163" t="s">
        <v>151</v>
      </c>
      <c r="D432" s="163" t="s">
        <v>326</v>
      </c>
    </row>
    <row r="433" ht="15.75" hidden="1" customHeight="1">
      <c r="B433" s="143" t="s">
        <v>158</v>
      </c>
      <c r="C433" s="163" t="s">
        <v>159</v>
      </c>
      <c r="D433" s="163" t="s">
        <v>326</v>
      </c>
    </row>
    <row r="434" ht="15.75" hidden="1" customHeight="1">
      <c r="B434" s="143" t="s">
        <v>96</v>
      </c>
      <c r="C434" s="163" t="s">
        <v>152</v>
      </c>
      <c r="D434" s="163" t="s">
        <v>326</v>
      </c>
    </row>
    <row r="435" ht="15.75" hidden="1" customHeight="1">
      <c r="B435" s="143" t="s">
        <v>59</v>
      </c>
      <c r="C435" s="163" t="s">
        <v>160</v>
      </c>
      <c r="D435" s="163" t="s">
        <v>326</v>
      </c>
    </row>
    <row r="436" ht="15.75" hidden="1" customHeight="1">
      <c r="B436" s="143" t="s">
        <v>161</v>
      </c>
      <c r="C436" s="163" t="s">
        <v>162</v>
      </c>
      <c r="D436" s="163" t="s">
        <v>326</v>
      </c>
    </row>
    <row r="437" ht="15.75" hidden="1" customHeight="1">
      <c r="B437" s="143" t="s">
        <v>154</v>
      </c>
      <c r="C437" s="163" t="s">
        <v>155</v>
      </c>
      <c r="D437" s="165" t="s">
        <v>153</v>
      </c>
    </row>
    <row r="438" ht="15.75" hidden="1" customHeight="1">
      <c r="B438" s="143" t="s">
        <v>156</v>
      </c>
      <c r="C438" s="163" t="s">
        <v>157</v>
      </c>
      <c r="D438" s="165" t="s">
        <v>153</v>
      </c>
    </row>
    <row r="439" ht="15.75" hidden="1" customHeight="1">
      <c r="B439" s="143" t="s">
        <v>158</v>
      </c>
      <c r="C439" s="163" t="s">
        <v>159</v>
      </c>
      <c r="D439" s="165" t="s">
        <v>153</v>
      </c>
    </row>
    <row r="440" ht="15.75" hidden="1" customHeight="1">
      <c r="B440" s="143" t="s">
        <v>59</v>
      </c>
      <c r="C440" s="163" t="s">
        <v>160</v>
      </c>
      <c r="D440" s="165" t="s">
        <v>153</v>
      </c>
    </row>
    <row r="441" ht="15.75" hidden="1" customHeight="1">
      <c r="B441" s="143" t="s">
        <v>161</v>
      </c>
      <c r="C441" s="163" t="s">
        <v>162</v>
      </c>
      <c r="D441" s="165" t="s">
        <v>153</v>
      </c>
    </row>
    <row r="442" ht="15.75" hidden="1" customHeight="1">
      <c r="B442" s="143" t="s">
        <v>98</v>
      </c>
      <c r="C442" s="163" t="s">
        <v>163</v>
      </c>
      <c r="D442" s="163" t="s">
        <v>97</v>
      </c>
    </row>
    <row r="443" ht="15.75" hidden="1" customHeight="1">
      <c r="B443" s="143" t="s">
        <v>164</v>
      </c>
      <c r="C443" s="163" t="s">
        <v>165</v>
      </c>
      <c r="D443" s="163" t="s">
        <v>97</v>
      </c>
    </row>
    <row r="444" ht="15.75" hidden="1" customHeight="1">
      <c r="B444" s="143" t="s">
        <v>166</v>
      </c>
      <c r="C444" s="163" t="s">
        <v>167</v>
      </c>
      <c r="D444" s="163" t="s">
        <v>97</v>
      </c>
    </row>
    <row r="445" ht="15.75" hidden="1" customHeight="1">
      <c r="B445" s="143" t="s">
        <v>100</v>
      </c>
      <c r="C445" s="163" t="s">
        <v>168</v>
      </c>
      <c r="D445" s="163" t="s">
        <v>97</v>
      </c>
    </row>
    <row r="446" ht="15.75" hidden="1" customHeight="1">
      <c r="B446" s="143" t="s">
        <v>170</v>
      </c>
      <c r="C446" s="163" t="s">
        <v>171</v>
      </c>
      <c r="D446" s="163" t="s">
        <v>72</v>
      </c>
    </row>
    <row r="447" ht="15.75" hidden="1" customHeight="1">
      <c r="B447" s="143" t="s">
        <v>185</v>
      </c>
      <c r="C447" s="163" t="s">
        <v>186</v>
      </c>
      <c r="D447" s="163" t="s">
        <v>72</v>
      </c>
    </row>
    <row r="448" ht="15.75" hidden="1" customHeight="1">
      <c r="B448" s="143" t="s">
        <v>172</v>
      </c>
      <c r="C448" s="163" t="s">
        <v>173</v>
      </c>
      <c r="D448" s="163" t="s">
        <v>72</v>
      </c>
    </row>
    <row r="449" ht="15.75" hidden="1" customHeight="1">
      <c r="B449" s="143" t="s">
        <v>187</v>
      </c>
      <c r="C449" s="163" t="s">
        <v>188</v>
      </c>
      <c r="D449" s="163" t="s">
        <v>72</v>
      </c>
    </row>
    <row r="450" ht="15.75" hidden="1" customHeight="1">
      <c r="B450" s="143" t="s">
        <v>91</v>
      </c>
      <c r="C450" s="163" t="s">
        <v>174</v>
      </c>
      <c r="D450" s="163" t="s">
        <v>72</v>
      </c>
    </row>
    <row r="451" ht="15.75" hidden="1" customHeight="1">
      <c r="B451" s="143" t="s">
        <v>189</v>
      </c>
      <c r="C451" s="163" t="s">
        <v>190</v>
      </c>
      <c r="D451" s="163" t="s">
        <v>72</v>
      </c>
    </row>
    <row r="452" ht="15.75" hidden="1" customHeight="1">
      <c r="B452" s="143" t="s">
        <v>175</v>
      </c>
      <c r="C452" s="163" t="s">
        <v>176</v>
      </c>
      <c r="D452" s="163" t="s">
        <v>72</v>
      </c>
    </row>
    <row r="453" ht="15.75" hidden="1" customHeight="1">
      <c r="B453" s="143" t="s">
        <v>191</v>
      </c>
      <c r="C453" s="163" t="s">
        <v>192</v>
      </c>
      <c r="D453" s="163" t="s">
        <v>72</v>
      </c>
    </row>
    <row r="454" ht="15.75" hidden="1" customHeight="1">
      <c r="B454" s="143" t="s">
        <v>73</v>
      </c>
      <c r="C454" s="163" t="s">
        <v>177</v>
      </c>
      <c r="D454" s="163" t="s">
        <v>72</v>
      </c>
    </row>
    <row r="455" ht="15.75" hidden="1" customHeight="1">
      <c r="B455" s="143" t="s">
        <v>193</v>
      </c>
      <c r="C455" s="163" t="s">
        <v>194</v>
      </c>
      <c r="D455" s="163" t="s">
        <v>72</v>
      </c>
    </row>
    <row r="456" ht="15.75" hidden="1" customHeight="1">
      <c r="B456" s="143" t="s">
        <v>178</v>
      </c>
      <c r="C456" s="163" t="s">
        <v>179</v>
      </c>
      <c r="D456" s="163" t="s">
        <v>72</v>
      </c>
    </row>
    <row r="457" ht="15.75" hidden="1" customHeight="1">
      <c r="B457" s="143" t="s">
        <v>180</v>
      </c>
      <c r="C457" s="163" t="s">
        <v>181</v>
      </c>
      <c r="D457" s="163" t="s">
        <v>72</v>
      </c>
    </row>
    <row r="458" ht="15.75" hidden="1" customHeight="1">
      <c r="B458" s="143" t="s">
        <v>182</v>
      </c>
      <c r="C458" s="163" t="s">
        <v>183</v>
      </c>
      <c r="D458" s="163" t="s">
        <v>72</v>
      </c>
    </row>
    <row r="459" ht="15.75" hidden="1" customHeight="1">
      <c r="B459" s="143" t="s">
        <v>78</v>
      </c>
      <c r="C459" s="163" t="s">
        <v>211</v>
      </c>
      <c r="D459" s="163" t="s">
        <v>210</v>
      </c>
    </row>
    <row r="460" ht="15.75" hidden="1" customHeight="1">
      <c r="B460" s="143" t="s">
        <v>212</v>
      </c>
      <c r="C460" s="163" t="s">
        <v>213</v>
      </c>
      <c r="D460" s="163" t="s">
        <v>210</v>
      </c>
    </row>
    <row r="461" ht="15.75" hidden="1" customHeight="1">
      <c r="B461" s="143" t="s">
        <v>214</v>
      </c>
      <c r="C461" s="163" t="s">
        <v>215</v>
      </c>
      <c r="D461" s="163" t="s">
        <v>210</v>
      </c>
    </row>
    <row r="462" ht="15.75" hidden="1" customHeight="1">
      <c r="B462" s="143" t="s">
        <v>216</v>
      </c>
      <c r="C462" s="163" t="s">
        <v>217</v>
      </c>
      <c r="D462" s="163" t="s">
        <v>210</v>
      </c>
    </row>
    <row r="463" ht="15.75" hidden="1" customHeight="1">
      <c r="B463" s="143" t="s">
        <v>218</v>
      </c>
      <c r="C463" s="163" t="s">
        <v>219</v>
      </c>
      <c r="D463" s="163" t="s">
        <v>210</v>
      </c>
    </row>
    <row r="464" ht="15.75" hidden="1" customHeight="1">
      <c r="B464" s="145" t="s">
        <v>220</v>
      </c>
      <c r="C464" s="163" t="s">
        <v>221</v>
      </c>
      <c r="D464" s="163" t="s">
        <v>210</v>
      </c>
    </row>
    <row r="465" ht="15.75" hidden="1" customHeight="1">
      <c r="B465" s="145" t="s">
        <v>222</v>
      </c>
      <c r="C465" s="163" t="s">
        <v>223</v>
      </c>
      <c r="D465" s="163" t="s">
        <v>210</v>
      </c>
    </row>
    <row r="466" ht="15.75" hidden="1" customHeight="1">
      <c r="B466" s="143" t="s">
        <v>224</v>
      </c>
      <c r="C466" s="163" t="s">
        <v>225</v>
      </c>
      <c r="D466" s="163" t="s">
        <v>210</v>
      </c>
    </row>
    <row r="467" ht="15.75" hidden="1" customHeight="1">
      <c r="B467" s="145" t="s">
        <v>226</v>
      </c>
      <c r="C467" s="163" t="s">
        <v>227</v>
      </c>
      <c r="D467" s="163" t="s">
        <v>210</v>
      </c>
    </row>
    <row r="468" ht="15.75" hidden="1" customHeight="1">
      <c r="B468" s="145" t="s">
        <v>80</v>
      </c>
      <c r="C468" s="163" t="s">
        <v>228</v>
      </c>
      <c r="D468" s="163" t="s">
        <v>210</v>
      </c>
    </row>
    <row r="469" ht="15.75" hidden="1" customHeight="1">
      <c r="B469" s="143" t="s">
        <v>229</v>
      </c>
      <c r="C469" s="163" t="s">
        <v>230</v>
      </c>
      <c r="D469" s="163" t="s">
        <v>210</v>
      </c>
    </row>
    <row r="470" ht="15.75" hidden="1" customHeight="1">
      <c r="B470" s="145" t="s">
        <v>231</v>
      </c>
      <c r="C470" s="163" t="s">
        <v>232</v>
      </c>
      <c r="D470" s="163" t="s">
        <v>210</v>
      </c>
    </row>
    <row r="471" ht="15.75" hidden="1" customHeight="1">
      <c r="B471" s="143" t="s">
        <v>185</v>
      </c>
      <c r="C471" s="163" t="s">
        <v>186</v>
      </c>
      <c r="D471" s="163" t="s">
        <v>184</v>
      </c>
    </row>
    <row r="472" ht="15.75" hidden="1" customHeight="1">
      <c r="B472" s="143" t="s">
        <v>187</v>
      </c>
      <c r="C472" s="163" t="s">
        <v>188</v>
      </c>
      <c r="D472" s="163" t="s">
        <v>184</v>
      </c>
    </row>
    <row r="473" ht="15.75" hidden="1" customHeight="1">
      <c r="B473" s="143" t="s">
        <v>189</v>
      </c>
      <c r="C473" s="163" t="s">
        <v>190</v>
      </c>
      <c r="D473" s="163" t="s">
        <v>184</v>
      </c>
    </row>
    <row r="474" ht="15.75" hidden="1" customHeight="1">
      <c r="B474" s="143" t="s">
        <v>191</v>
      </c>
      <c r="C474" s="163" t="s">
        <v>192</v>
      </c>
      <c r="D474" s="163" t="s">
        <v>184</v>
      </c>
    </row>
    <row r="475" ht="15.75" hidden="1" customHeight="1">
      <c r="B475" s="143" t="s">
        <v>193</v>
      </c>
      <c r="C475" s="163" t="s">
        <v>194</v>
      </c>
      <c r="D475" s="163" t="s">
        <v>184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F10:AK10"/>
    <mergeCell ref="AF19:AK19"/>
    <mergeCell ref="AL19:AO19"/>
    <mergeCell ref="N19:S19"/>
    <mergeCell ref="T19:Y19"/>
    <mergeCell ref="Z19:AE19"/>
    <mergeCell ref="H26:M26"/>
    <mergeCell ref="H19:M19"/>
    <mergeCell ref="T26:Y26"/>
    <mergeCell ref="AL26:AO26"/>
    <mergeCell ref="AF26:AK26"/>
    <mergeCell ref="Z26:AE26"/>
    <mergeCell ref="N35:S35"/>
    <mergeCell ref="AL35:AO35"/>
    <mergeCell ref="H35:M35"/>
    <mergeCell ref="H43:M43"/>
    <mergeCell ref="N43:S43"/>
    <mergeCell ref="T43:Y43"/>
    <mergeCell ref="AL43:AO43"/>
    <mergeCell ref="AF43:AK43"/>
    <mergeCell ref="Z43:AE43"/>
    <mergeCell ref="AF35:AK35"/>
    <mergeCell ref="Z35:AE35"/>
    <mergeCell ref="H10:M10"/>
    <mergeCell ref="N10:S10"/>
    <mergeCell ref="T10:Y10"/>
    <mergeCell ref="AL10:AO10"/>
    <mergeCell ref="Z10:AE10"/>
    <mergeCell ref="T35:Y35"/>
    <mergeCell ref="N26:S26"/>
  </mergeCells>
  <dataValidations>
    <dataValidation type="list" allowBlank="1" showErrorMessage="1" sqref="S13:T18 Y13:Y18 AE13:AE18 AK13:AK18 S22:T25 Y22:Y25 AE22:AE25 AK22:AK25 M29:M34 S29:T34 Y29:Y34 AE29:AE34 AK29:AK34 M38:M42 S38:T42 Y38:Y42 AE38:AE42 AK38:AK42 M46:M52 S46:T52 Y46:Y52 AE46:AE52">
      <formula1>$C$61:$C$65</formula1>
    </dataValidation>
    <dataValidation type="list" allowBlank="1" showErrorMessage="1" sqref="C13:C20 C22:C27 C29:C36 C38:C44 C46:C52">
      <formula1>INDIRECT(D13)</formula1>
    </dataValidation>
  </dataValidations>
  <hyperlinks>
    <hyperlink r:id="rId1" ref="B69"/>
    <hyperlink r:id="rId2" ref="B70"/>
    <hyperlink r:id="rId3" ref="B71"/>
    <hyperlink r:id="rId4" ref="B72"/>
    <hyperlink r:id="rId5" ref="B73"/>
    <hyperlink r:id="rId6" ref="C73"/>
    <hyperlink r:id="rId7" ref="B74"/>
    <hyperlink r:id="rId8" ref="B75"/>
    <hyperlink r:id="rId9" ref="B78"/>
    <hyperlink r:id="rId10" ref="B79"/>
    <hyperlink r:id="rId11" ref="B80"/>
    <hyperlink r:id="rId12" ref="B81"/>
    <hyperlink r:id="rId13" ref="B84"/>
    <hyperlink r:id="rId14" ref="B85"/>
    <hyperlink r:id="rId15" ref="B86"/>
    <hyperlink r:id="rId16" ref="B87"/>
    <hyperlink r:id="rId17" ref="B88"/>
    <hyperlink r:id="rId18" ref="B89"/>
    <hyperlink r:id="rId19" ref="B90"/>
    <hyperlink r:id="rId20" ref="B91"/>
    <hyperlink r:id="rId21" ref="B92"/>
    <hyperlink r:id="rId22" ref="C92"/>
    <hyperlink r:id="rId23" ref="B93"/>
    <hyperlink r:id="rId24" ref="B94"/>
    <hyperlink r:id="rId25" ref="B97"/>
    <hyperlink r:id="rId26" ref="B98"/>
    <hyperlink r:id="rId27" ref="B99"/>
    <hyperlink r:id="rId28" ref="B100"/>
    <hyperlink r:id="rId29" ref="B103"/>
    <hyperlink r:id="rId30" ref="B104"/>
    <hyperlink r:id="rId31" ref="B105"/>
    <hyperlink r:id="rId32" ref="B106"/>
    <hyperlink r:id="rId33" ref="B107"/>
    <hyperlink r:id="rId34" ref="B110"/>
    <hyperlink r:id="rId35" ref="B111"/>
    <hyperlink r:id="rId36" ref="B112"/>
    <hyperlink r:id="rId37" ref="B113"/>
    <hyperlink r:id="rId38" ref="B116"/>
    <hyperlink r:id="rId39" ref="B117"/>
    <hyperlink r:id="rId40" ref="B118"/>
    <hyperlink r:id="rId41" ref="B119"/>
    <hyperlink r:id="rId42" ref="B120"/>
    <hyperlink r:id="rId43" ref="B121"/>
    <hyperlink r:id="rId44" ref="B122"/>
    <hyperlink r:id="rId45" ref="B123"/>
    <hyperlink r:id="rId46" ref="B126"/>
    <hyperlink r:id="rId47" ref="B127"/>
    <hyperlink r:id="rId48" ref="B128"/>
    <hyperlink r:id="rId49" ref="B129"/>
    <hyperlink r:id="rId50" ref="B130"/>
    <hyperlink r:id="rId51" ref="B133"/>
    <hyperlink r:id="rId52" ref="B134"/>
    <hyperlink r:id="rId53" ref="B135"/>
    <hyperlink r:id="rId54" ref="B136"/>
    <hyperlink r:id="rId55" ref="B137"/>
    <hyperlink r:id="rId56" ref="B138"/>
    <hyperlink r:id="rId57" ref="B139"/>
    <hyperlink r:id="rId58" ref="B140"/>
    <hyperlink r:id="rId59" ref="B143"/>
    <hyperlink r:id="rId60" ref="B144"/>
    <hyperlink r:id="rId61" ref="B145"/>
    <hyperlink r:id="rId62" ref="B146"/>
    <hyperlink r:id="rId63" ref="B147"/>
    <hyperlink r:id="rId64" ref="B148"/>
    <hyperlink r:id="rId65" ref="C148"/>
    <hyperlink r:id="rId66" ref="B149"/>
    <hyperlink r:id="rId67" ref="C149"/>
    <hyperlink r:id="rId68" ref="B150"/>
    <hyperlink r:id="rId69" ref="B151"/>
    <hyperlink r:id="rId70" ref="C151"/>
    <hyperlink r:id="rId71" ref="B152"/>
    <hyperlink r:id="rId72" ref="C152"/>
    <hyperlink r:id="rId73" ref="B153"/>
    <hyperlink r:id="rId74" ref="B154"/>
    <hyperlink r:id="rId75" ref="C154"/>
    <hyperlink r:id="rId76" ref="B157"/>
    <hyperlink r:id="rId77" ref="B158"/>
    <hyperlink r:id="rId78" ref="B159"/>
    <hyperlink r:id="rId79" ref="B160"/>
    <hyperlink r:id="rId80" ref="B161"/>
    <hyperlink r:id="rId81" ref="B162"/>
    <hyperlink r:id="rId82" ref="B163"/>
    <hyperlink r:id="rId83" ref="B166"/>
    <hyperlink r:id="rId84" ref="B167"/>
    <hyperlink r:id="rId85" ref="B168"/>
    <hyperlink r:id="rId86" ref="B169"/>
    <hyperlink r:id="rId87" ref="B170"/>
    <hyperlink r:id="rId88" ref="B171"/>
    <hyperlink r:id="rId89" ref="B172"/>
    <hyperlink r:id="rId90" ref="B173"/>
    <hyperlink r:id="rId91" ref="B176"/>
    <hyperlink r:id="rId92" ref="B177"/>
    <hyperlink r:id="rId93" ref="B178"/>
    <hyperlink r:id="rId94" ref="B179"/>
    <hyperlink r:id="rId95" ref="B182"/>
    <hyperlink r:id="rId96" ref="B183"/>
    <hyperlink r:id="rId97" ref="B184"/>
    <hyperlink r:id="rId98" ref="B187"/>
    <hyperlink r:id="rId99" ref="B188"/>
    <hyperlink r:id="rId100" ref="B189"/>
    <hyperlink r:id="rId101" ref="B190"/>
    <hyperlink r:id="rId102" ref="B191"/>
    <hyperlink r:id="rId103" ref="B192"/>
    <hyperlink r:id="rId104" ref="B193"/>
    <hyperlink r:id="rId105" ref="B196"/>
    <hyperlink r:id="rId106" ref="B197"/>
    <hyperlink r:id="rId107" ref="B198"/>
    <hyperlink r:id="rId108" ref="B199"/>
    <hyperlink r:id="rId109" ref="B200"/>
    <hyperlink r:id="rId110" ref="B201"/>
    <hyperlink r:id="rId111" ref="B202"/>
    <hyperlink r:id="rId112" ref="B205"/>
    <hyperlink r:id="rId113" ref="C205"/>
    <hyperlink r:id="rId114" ref="B206"/>
    <hyperlink r:id="rId115" ref="B207"/>
    <hyperlink r:id="rId116" ref="B208"/>
    <hyperlink r:id="rId117" ref="B209"/>
    <hyperlink r:id="rId118" ref="B210"/>
    <hyperlink r:id="rId119" ref="B213"/>
    <hyperlink r:id="rId120" ref="B214"/>
    <hyperlink r:id="rId121" ref="B215"/>
    <hyperlink r:id="rId122" ref="B216"/>
    <hyperlink r:id="rId123" ref="B217"/>
    <hyperlink r:id="rId124" ref="B218"/>
    <hyperlink r:id="rId125" ref="B222"/>
    <hyperlink r:id="rId126" ref="B223"/>
    <hyperlink r:id="rId127" ref="B224"/>
    <hyperlink r:id="rId128" ref="B225"/>
    <hyperlink r:id="rId129" ref="B226"/>
    <hyperlink r:id="rId130" ref="B227"/>
    <hyperlink r:id="rId131" ref="B228"/>
    <hyperlink r:id="rId132" ref="B229"/>
    <hyperlink r:id="rId133" ref="B230"/>
    <hyperlink r:id="rId134" ref="B231"/>
    <hyperlink r:id="rId135" ref="B232"/>
    <hyperlink r:id="rId136" ref="B233"/>
    <hyperlink r:id="rId137" ref="B234"/>
    <hyperlink r:id="rId138" ref="B236"/>
    <hyperlink r:id="rId139" ref="C236"/>
    <hyperlink r:id="rId140" ref="B237"/>
    <hyperlink r:id="rId141" ref="B238"/>
    <hyperlink r:id="rId142" ref="B239"/>
    <hyperlink r:id="rId143" ref="B240"/>
    <hyperlink r:id="rId144" ref="B241"/>
    <hyperlink r:id="rId145" ref="B242"/>
    <hyperlink r:id="rId146" ref="B243"/>
    <hyperlink r:id="rId147" ref="B244"/>
    <hyperlink r:id="rId148" ref="B245"/>
    <hyperlink r:id="rId149" ref="B246"/>
    <hyperlink r:id="rId150" ref="B247"/>
    <hyperlink r:id="rId151" ref="B249"/>
    <hyperlink r:id="rId152" ref="B250"/>
    <hyperlink r:id="rId153" ref="B251"/>
    <hyperlink r:id="rId154" ref="B252"/>
    <hyperlink r:id="rId155" ref="B253"/>
    <hyperlink r:id="rId156" ref="B254"/>
    <hyperlink r:id="rId157" ref="B255"/>
    <hyperlink r:id="rId158" ref="B256"/>
    <hyperlink r:id="rId159" ref="B257"/>
    <hyperlink r:id="rId160" ref="B258"/>
    <hyperlink r:id="rId161" ref="B259"/>
    <hyperlink r:id="rId162" ref="B260"/>
    <hyperlink r:id="rId163" ref="B261"/>
    <hyperlink r:id="rId164" ref="B262"/>
    <hyperlink r:id="rId165" ref="B263"/>
    <hyperlink r:id="rId166" ref="B264"/>
    <hyperlink r:id="rId167" ref="B265"/>
    <hyperlink r:id="rId168" ref="B266"/>
    <hyperlink r:id="rId169" ref="B267"/>
    <hyperlink r:id="rId170" ref="B268"/>
    <hyperlink r:id="rId171" ref="B271"/>
    <hyperlink r:id="rId172" ref="B272"/>
    <hyperlink r:id="rId173" ref="B273"/>
    <hyperlink r:id="rId174" ref="B274"/>
    <hyperlink r:id="rId175" ref="B275"/>
    <hyperlink r:id="rId176" ref="B276"/>
    <hyperlink r:id="rId177" ref="B277"/>
    <hyperlink r:id="rId178" ref="B278"/>
    <hyperlink r:id="rId179" ref="B279"/>
  </hyperlinks>
  <printOptions/>
  <pageMargins bottom="0.75" footer="0.0" header="0.0" left="0.7" right="0.7" top="0.75"/>
  <pageSetup orientation="landscape"/>
  <drawing r:id="rId180"/>
  <tableParts count="24"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3" width="38.86"/>
    <col customWidth="1" hidden="1" min="4" max="4" width="36.0"/>
    <col customWidth="1" hidden="1" min="5" max="5" width="32.14"/>
    <col customWidth="1" min="6" max="6" width="25.29"/>
    <col customWidth="1" min="7" max="7" width="18.43"/>
    <col customWidth="1" min="8" max="8" width="36.14"/>
    <col customWidth="1" min="9" max="10" width="7.57"/>
    <col customWidth="1" min="11" max="11" width="9.0"/>
    <col customWidth="1" min="12" max="12" width="11.29"/>
    <col customWidth="1" min="13" max="13" width="7.57"/>
    <col customWidth="1" min="14" max="14" width="36.57"/>
    <col customWidth="1" min="15" max="15" width="4.71"/>
    <col customWidth="1" min="16" max="16" width="7.57"/>
    <col customWidth="1" min="17" max="17" width="9.0"/>
    <col customWidth="1" min="18" max="18" width="11.29"/>
    <col customWidth="1" min="19" max="19" width="7.57"/>
    <col customWidth="1" min="20" max="20" width="35.86"/>
    <col customWidth="1" min="21" max="21" width="9.14"/>
    <col customWidth="1" min="22" max="22" width="7.57"/>
    <col customWidth="1" min="23" max="23" width="9.0"/>
    <col customWidth="1" min="24" max="24" width="11.29"/>
    <col customWidth="1" min="25" max="25" width="7.57"/>
    <col customWidth="1" min="26" max="26" width="35.86"/>
    <col customWidth="1" min="27" max="27" width="9.14"/>
    <col customWidth="1" min="28" max="28" width="7.57"/>
    <col customWidth="1" min="29" max="29" width="9.0"/>
    <col customWidth="1" min="30" max="30" width="11.29"/>
    <col customWidth="1" min="31" max="31" width="7.57"/>
    <col customWidth="1" min="32" max="32" width="38.29"/>
    <col customWidth="1" min="33" max="33" width="9.14"/>
    <col customWidth="1" min="34" max="34" width="7.57"/>
    <col customWidth="1" min="35" max="35" width="9.0"/>
    <col customWidth="1" min="36" max="36" width="11.29"/>
    <col customWidth="1" min="37" max="37" width="7.57"/>
    <col customWidth="1" min="38" max="38" width="37.29"/>
    <col customWidth="1" min="39" max="39" width="4.71"/>
    <col customWidth="1" min="40" max="40" width="7.57"/>
    <col customWidth="1" min="41" max="41" width="17.71"/>
  </cols>
  <sheetData>
    <row r="1">
      <c r="C1" s="1" t="s">
        <v>0</v>
      </c>
      <c r="D1" s="2"/>
      <c r="E1" s="3"/>
      <c r="F1" s="4" t="s">
        <v>1</v>
      </c>
      <c r="G1" s="5" t="s">
        <v>2</v>
      </c>
      <c r="H1" s="6" t="s">
        <v>3</v>
      </c>
      <c r="I1" s="7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7</v>
      </c>
      <c r="V1" s="11"/>
      <c r="W1" s="12"/>
      <c r="X1" s="12"/>
      <c r="Y1" s="12"/>
      <c r="Z1" s="12"/>
      <c r="AA1" s="13"/>
      <c r="AB1" s="15"/>
      <c r="AC1" s="15"/>
      <c r="AD1" s="15"/>
      <c r="AE1" s="15"/>
      <c r="AF1" s="12"/>
      <c r="AG1" s="17"/>
      <c r="AH1" s="14"/>
      <c r="AI1" s="14"/>
      <c r="AJ1" s="14"/>
      <c r="AK1" s="14"/>
      <c r="AL1" s="14"/>
      <c r="AM1" s="16"/>
      <c r="AN1" s="18"/>
    </row>
    <row r="2">
      <c r="F2" s="19" t="s">
        <v>8</v>
      </c>
      <c r="G2" s="20" t="s">
        <v>9</v>
      </c>
      <c r="H2" s="21" t="s">
        <v>10</v>
      </c>
      <c r="I2" s="22" t="s">
        <v>11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 t="s">
        <v>13</v>
      </c>
      <c r="V2" s="26"/>
      <c r="W2" s="27"/>
      <c r="X2" s="27"/>
      <c r="Y2" s="27"/>
      <c r="Z2" s="27"/>
      <c r="AA2" s="26"/>
      <c r="AB2" s="26"/>
      <c r="AC2" s="27"/>
      <c r="AD2" s="27"/>
      <c r="AE2" s="27"/>
      <c r="AF2" s="27"/>
      <c r="AG2" s="26"/>
      <c r="AH2" s="28"/>
      <c r="AI2" s="29"/>
    </row>
    <row r="3">
      <c r="C3" t="s">
        <v>14</v>
      </c>
      <c r="F3" s="30" t="s">
        <v>15</v>
      </c>
      <c r="G3" s="32" t="s">
        <v>16</v>
      </c>
      <c r="H3" s="33" t="s">
        <v>17</v>
      </c>
      <c r="I3" s="22" t="s">
        <v>18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  <c r="Y3" s="29"/>
      <c r="Z3" s="29"/>
      <c r="AA3" s="29"/>
      <c r="AB3" s="29"/>
      <c r="AC3" s="29"/>
      <c r="AD3" s="29"/>
      <c r="AE3" s="29"/>
      <c r="AH3" s="29"/>
      <c r="AI3" s="29"/>
    </row>
    <row r="4">
      <c r="G4" t="s">
        <v>14</v>
      </c>
      <c r="I4" s="22" t="s">
        <v>21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>
      <c r="I5" s="22" t="s">
        <v>22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  <c r="AF5" s="29"/>
      <c r="AG5" s="29"/>
      <c r="AH5" s="29"/>
      <c r="AI5" s="29"/>
    </row>
    <row r="6">
      <c r="I6" s="34" t="s">
        <v>23</v>
      </c>
      <c r="J6" s="35"/>
      <c r="K6" s="35"/>
      <c r="L6" s="35"/>
      <c r="M6" s="35"/>
      <c r="N6" s="35"/>
      <c r="O6" s="35"/>
      <c r="P6" s="35"/>
      <c r="Q6" s="35"/>
      <c r="R6" s="35"/>
      <c r="S6" s="35"/>
      <c r="T6" s="36"/>
      <c r="AF6" s="29"/>
      <c r="AG6" s="29"/>
      <c r="AH6" s="29"/>
      <c r="AI6" s="29"/>
    </row>
    <row r="10">
      <c r="G10" s="37" t="s">
        <v>24</v>
      </c>
      <c r="H10" s="38" t="s">
        <v>25</v>
      </c>
      <c r="I10" s="39"/>
      <c r="J10" s="39"/>
      <c r="K10" s="39"/>
      <c r="L10" s="39"/>
      <c r="M10" s="40"/>
      <c r="N10" s="41" t="s">
        <v>26</v>
      </c>
      <c r="O10" s="39"/>
      <c r="P10" s="39"/>
      <c r="Q10" s="39"/>
      <c r="R10" s="39"/>
      <c r="S10" s="40"/>
      <c r="T10" s="42" t="s">
        <v>27</v>
      </c>
      <c r="U10" s="39"/>
      <c r="V10" s="39"/>
      <c r="W10" s="39"/>
      <c r="X10" s="39"/>
      <c r="Y10" s="40"/>
      <c r="Z10" s="42" t="s">
        <v>28</v>
      </c>
      <c r="AA10" s="39"/>
      <c r="AB10" s="39"/>
      <c r="AC10" s="39"/>
      <c r="AD10" s="39"/>
      <c r="AE10" s="40"/>
      <c r="AF10" s="43" t="s">
        <v>29</v>
      </c>
      <c r="AG10" s="39"/>
      <c r="AH10" s="39"/>
      <c r="AI10" s="39"/>
      <c r="AJ10" s="39"/>
      <c r="AK10" s="40"/>
      <c r="AL10" s="44" t="s">
        <v>30</v>
      </c>
      <c r="AM10" s="39"/>
      <c r="AN10" s="39"/>
      <c r="AO10" s="40"/>
    </row>
    <row r="11">
      <c r="B11" s="45"/>
      <c r="C11" s="45" t="s">
        <v>32</v>
      </c>
      <c r="D11" s="45"/>
      <c r="E11" s="45"/>
      <c r="F11" s="45"/>
      <c r="G11" s="46" t="s">
        <v>33</v>
      </c>
      <c r="H11" s="47" t="s">
        <v>34</v>
      </c>
      <c r="I11" s="48" t="s">
        <v>35</v>
      </c>
      <c r="J11" s="49" t="s">
        <v>36</v>
      </c>
      <c r="K11" s="50" t="s">
        <v>37</v>
      </c>
      <c r="L11" s="50" t="s">
        <v>38</v>
      </c>
      <c r="M11" s="51" t="s">
        <v>39</v>
      </c>
      <c r="N11" s="52" t="s">
        <v>34</v>
      </c>
      <c r="O11" s="52" t="s">
        <v>35</v>
      </c>
      <c r="P11" s="49" t="s">
        <v>36</v>
      </c>
      <c r="Q11" s="50" t="s">
        <v>37</v>
      </c>
      <c r="R11" s="50" t="s">
        <v>38</v>
      </c>
      <c r="S11" s="51" t="s">
        <v>39</v>
      </c>
      <c r="T11" s="52" t="s">
        <v>34</v>
      </c>
      <c r="U11" s="52" t="s">
        <v>35</v>
      </c>
      <c r="V11" s="49" t="s">
        <v>36</v>
      </c>
      <c r="W11" s="50" t="s">
        <v>37</v>
      </c>
      <c r="X11" s="50" t="s">
        <v>38</v>
      </c>
      <c r="Y11" s="51" t="s">
        <v>39</v>
      </c>
      <c r="Z11" s="52" t="s">
        <v>34</v>
      </c>
      <c r="AA11" s="52" t="s">
        <v>35</v>
      </c>
      <c r="AB11" s="49" t="s">
        <v>36</v>
      </c>
      <c r="AC11" s="50" t="s">
        <v>37</v>
      </c>
      <c r="AD11" s="50" t="s">
        <v>38</v>
      </c>
      <c r="AE11" s="51" t="s">
        <v>39</v>
      </c>
      <c r="AF11" s="52" t="s">
        <v>34</v>
      </c>
      <c r="AG11" s="52" t="s">
        <v>35</v>
      </c>
      <c r="AH11" s="49" t="s">
        <v>36</v>
      </c>
      <c r="AI11" s="50" t="s">
        <v>37</v>
      </c>
      <c r="AJ11" s="50" t="s">
        <v>38</v>
      </c>
      <c r="AK11" s="51" t="s">
        <v>39</v>
      </c>
      <c r="AL11" s="52" t="s">
        <v>34</v>
      </c>
      <c r="AM11" s="52" t="s">
        <v>35</v>
      </c>
      <c r="AN11" s="49" t="s">
        <v>36</v>
      </c>
      <c r="AO11" s="53" t="s">
        <v>37</v>
      </c>
    </row>
    <row r="12">
      <c r="B12" s="54" t="s">
        <v>40</v>
      </c>
      <c r="C12" s="55" t="s">
        <v>41</v>
      </c>
      <c r="D12" s="56"/>
      <c r="E12" s="56"/>
      <c r="F12" s="55" t="s">
        <v>42</v>
      </c>
      <c r="G12" s="55" t="s">
        <v>43</v>
      </c>
      <c r="H12" s="50" t="s">
        <v>41</v>
      </c>
      <c r="I12" s="57"/>
      <c r="J12" s="57" t="s">
        <v>14</v>
      </c>
      <c r="K12" s="57"/>
      <c r="L12" s="57"/>
      <c r="M12" s="58"/>
      <c r="N12" s="47" t="s">
        <v>41</v>
      </c>
      <c r="O12" s="57"/>
      <c r="P12" s="57"/>
      <c r="Q12" s="57"/>
      <c r="R12" s="57"/>
      <c r="S12" s="58"/>
      <c r="T12" s="47" t="s">
        <v>41</v>
      </c>
      <c r="U12" s="57"/>
      <c r="V12" s="57"/>
      <c r="W12" s="57"/>
      <c r="X12" s="57"/>
      <c r="Y12" s="58"/>
      <c r="Z12" s="47" t="s">
        <v>41</v>
      </c>
      <c r="AA12" s="57"/>
      <c r="AB12" s="57"/>
      <c r="AC12" s="57"/>
      <c r="AD12" s="57"/>
      <c r="AE12" s="58"/>
      <c r="AF12" s="47" t="s">
        <v>41</v>
      </c>
      <c r="AG12" s="57"/>
      <c r="AH12" s="57"/>
      <c r="AI12" s="57"/>
      <c r="AJ12" s="57"/>
      <c r="AK12" s="57"/>
      <c r="AL12" s="47" t="s">
        <v>41</v>
      </c>
      <c r="AM12" s="57"/>
      <c r="AN12" s="57"/>
      <c r="AO12" s="58"/>
    </row>
    <row r="13">
      <c r="B13" s="59" t="s">
        <v>44</v>
      </c>
      <c r="C13" s="61"/>
      <c r="D13" s="63" t="str">
        <f t="array" ref="D13">INDEX('Mesocycle 2 Basic Hypertrophy'!$D$282:$D$303,MATCH(B13,'Mesocycle 2 Basic Hypertrophy'!$B$282:$B$303,0))</f>
        <v>Incline_Push[Exercise]</v>
      </c>
      <c r="E13" s="65" t="str">
        <f t="array" ref="E13">INDEX('Mesocycle 2 Basic Hypertrophy'!$C$306:$C$475,MATCH(C13,'Mesocycle 2 Basic Hypertrophy'!$B$306:$B$475,0))</f>
        <v>#N/A</v>
      </c>
      <c r="F13" s="66" t="str">
        <f t="shared" ref="F13:F18" si="1">HYPERLINK(E13,"Video")</f>
        <v>Video</v>
      </c>
      <c r="G13" s="67"/>
      <c r="H13" s="68" t="str">
        <f t="shared" ref="H13:H18" si="2">C13</f>
        <v/>
      </c>
      <c r="I13" s="45">
        <v>2.0</v>
      </c>
      <c r="J13" s="45">
        <f t="shared" ref="J13:J18" si="3">MROUND(((G13)*0.85),2.5)</f>
        <v>0</v>
      </c>
      <c r="K13" s="45" t="s">
        <v>46</v>
      </c>
      <c r="L13" s="45"/>
      <c r="M13" s="46"/>
      <c r="N13" s="70" t="str">
        <f t="shared" ref="N13:N18" si="4">C13</f>
        <v/>
      </c>
      <c r="O13" s="45">
        <f>I13+(M32)</f>
        <v>2</v>
      </c>
      <c r="P13" s="45">
        <f t="shared" ref="P13:P18" si="5">MROUND((J13*1.025),2.5)</f>
        <v>0</v>
      </c>
      <c r="Q13" s="45" t="s">
        <v>46</v>
      </c>
      <c r="R13" s="45"/>
      <c r="S13" s="73"/>
      <c r="T13" s="68" t="str">
        <f t="shared" ref="T13:T18" si="6">C13</f>
        <v/>
      </c>
      <c r="U13" s="45">
        <f>O13+(S32)</f>
        <v>2</v>
      </c>
      <c r="V13" s="45">
        <f t="shared" ref="V13:V18" si="7">MROUND((J13*1.05),2.5)</f>
        <v>0</v>
      </c>
      <c r="W13" s="45" t="s">
        <v>47</v>
      </c>
      <c r="X13" s="45"/>
      <c r="Y13" s="73"/>
      <c r="Z13" s="68" t="str">
        <f t="shared" ref="Z13:Z18" si="8">C13</f>
        <v/>
      </c>
      <c r="AA13" s="45">
        <f>U13+(Y32)</f>
        <v>2</v>
      </c>
      <c r="AB13" s="45">
        <f t="shared" ref="AB13:AB18" si="9">MROUND((P13*1.05),2.5)</f>
        <v>0</v>
      </c>
      <c r="AC13" s="45" t="s">
        <v>47</v>
      </c>
      <c r="AD13" s="45"/>
      <c r="AE13" s="73"/>
      <c r="AF13" s="70" t="str">
        <f t="shared" ref="AF13:AF18" si="10">C13</f>
        <v/>
      </c>
      <c r="AG13" s="45">
        <f>AA13+(AE32)</f>
        <v>2</v>
      </c>
      <c r="AH13" s="45">
        <f t="shared" ref="AH13:AH18" si="11">MROUND((J13*1.1),2.5)</f>
        <v>0</v>
      </c>
      <c r="AI13" s="45" t="s">
        <v>48</v>
      </c>
      <c r="AJ13" s="45"/>
      <c r="AK13" s="73"/>
      <c r="AL13" s="70" t="str">
        <f t="shared" ref="AL13:AL18" si="12">C13</f>
        <v/>
      </c>
      <c r="AM13" s="45">
        <v>2.0</v>
      </c>
      <c r="AN13" s="45">
        <f t="shared" ref="AN13:AN18" si="13">J13</f>
        <v>0</v>
      </c>
      <c r="AO13" s="46" t="s">
        <v>49</v>
      </c>
    </row>
    <row r="14">
      <c r="B14" s="75" t="s">
        <v>50</v>
      </c>
      <c r="C14" s="77"/>
      <c r="D14" s="80" t="str">
        <f t="array" ref="D14">INDEX('Mesocycle 2 Basic Hypertrophy'!$D$282:$D$303,MATCH(B14,'Mesocycle 2 Basic Hypertrophy'!$B$282:$B$303,0))</f>
        <v>Chest_Isolation[Exercise]</v>
      </c>
      <c r="E14" s="82" t="str">
        <f t="array" ref="E14">INDEX('Mesocycle 2 Basic Hypertrophy'!$C$306:$C$475,MATCH(C14,'Mesocycle 2 Basic Hypertrophy'!$B$306:$B$475,0))</f>
        <v>#N/A</v>
      </c>
      <c r="F14" s="83" t="str">
        <f t="shared" si="1"/>
        <v>Video</v>
      </c>
      <c r="G14" s="84"/>
      <c r="H14" s="68" t="str">
        <f t="shared" si="2"/>
        <v/>
      </c>
      <c r="I14" s="45">
        <v>2.0</v>
      </c>
      <c r="J14" s="45">
        <f t="shared" si="3"/>
        <v>0</v>
      </c>
      <c r="K14" s="45" t="s">
        <v>46</v>
      </c>
      <c r="L14" s="45"/>
      <c r="M14" s="46"/>
      <c r="N14" s="70" t="str">
        <f t="shared" si="4"/>
        <v/>
      </c>
      <c r="O14" s="45">
        <f>I14+(M32)</f>
        <v>2</v>
      </c>
      <c r="P14" s="45">
        <f t="shared" si="5"/>
        <v>0</v>
      </c>
      <c r="Q14" s="45" t="s">
        <v>46</v>
      </c>
      <c r="R14" s="45"/>
      <c r="S14" s="73"/>
      <c r="T14" s="68" t="str">
        <f t="shared" si="6"/>
        <v/>
      </c>
      <c r="U14" s="45">
        <f>O14+(S32)</f>
        <v>2</v>
      </c>
      <c r="V14" s="45">
        <f t="shared" si="7"/>
        <v>0</v>
      </c>
      <c r="W14" s="45" t="s">
        <v>47</v>
      </c>
      <c r="X14" s="45"/>
      <c r="Y14" s="73"/>
      <c r="Z14" s="68" t="str">
        <f t="shared" si="8"/>
        <v/>
      </c>
      <c r="AA14" s="45">
        <f>U14+(Y32)</f>
        <v>2</v>
      </c>
      <c r="AB14" s="45">
        <f t="shared" si="9"/>
        <v>0</v>
      </c>
      <c r="AC14" s="45" t="s">
        <v>47</v>
      </c>
      <c r="AD14" s="45"/>
      <c r="AE14" s="73"/>
      <c r="AF14" s="70" t="str">
        <f t="shared" si="10"/>
        <v/>
      </c>
      <c r="AG14" s="45">
        <f>AA14+(AE32)</f>
        <v>2</v>
      </c>
      <c r="AH14" s="45">
        <f t="shared" si="11"/>
        <v>0</v>
      </c>
      <c r="AI14" s="45" t="s">
        <v>48</v>
      </c>
      <c r="AJ14" s="45"/>
      <c r="AK14" s="73"/>
      <c r="AL14" s="70" t="str">
        <f t="shared" si="12"/>
        <v/>
      </c>
      <c r="AM14" s="45">
        <v>2.0</v>
      </c>
      <c r="AN14" s="45">
        <f t="shared" si="13"/>
        <v>0</v>
      </c>
      <c r="AO14" s="46" t="s">
        <v>49</v>
      </c>
    </row>
    <row r="15">
      <c r="B15" s="75" t="s">
        <v>53</v>
      </c>
      <c r="C15" s="77"/>
      <c r="D15" s="80" t="str">
        <f t="array" ref="D15">INDEX('Mesocycle 2 Basic Hypertrophy'!$D$282:$D$303,MATCH(B15,'Mesocycle 2 Basic Hypertrophy'!$B$282:$B$303,0))</f>
        <v>Horizontal_Push[Exercise]</v>
      </c>
      <c r="E15" s="82" t="str">
        <f t="array" ref="E15">INDEX('Mesocycle 2 Basic Hypertrophy'!$C$306:$C$475,MATCH(C15,'Mesocycle 2 Basic Hypertrophy'!$B$306:$B$475,0))</f>
        <v>#N/A</v>
      </c>
      <c r="F15" s="83" t="str">
        <f t="shared" si="1"/>
        <v>Video</v>
      </c>
      <c r="G15" s="84"/>
      <c r="H15" s="68" t="str">
        <f t="shared" si="2"/>
        <v/>
      </c>
      <c r="I15" s="45">
        <v>2.0</v>
      </c>
      <c r="J15" s="45">
        <f t="shared" si="3"/>
        <v>0</v>
      </c>
      <c r="K15" s="45" t="s">
        <v>46</v>
      </c>
      <c r="L15" s="45"/>
      <c r="M15" s="46"/>
      <c r="N15" s="70" t="str">
        <f t="shared" si="4"/>
        <v/>
      </c>
      <c r="O15" s="45">
        <f>I15+(M32)</f>
        <v>2</v>
      </c>
      <c r="P15" s="45">
        <f t="shared" si="5"/>
        <v>0</v>
      </c>
      <c r="Q15" s="45" t="s">
        <v>46</v>
      </c>
      <c r="R15" s="45"/>
      <c r="S15" s="73"/>
      <c r="T15" s="68" t="str">
        <f t="shared" si="6"/>
        <v/>
      </c>
      <c r="U15" s="45">
        <f>O15+(S32)</f>
        <v>2</v>
      </c>
      <c r="V15" s="45">
        <f t="shared" si="7"/>
        <v>0</v>
      </c>
      <c r="W15" s="45" t="s">
        <v>47</v>
      </c>
      <c r="X15" s="45"/>
      <c r="Y15" s="73"/>
      <c r="Z15" s="68" t="str">
        <f t="shared" si="8"/>
        <v/>
      </c>
      <c r="AA15" s="45">
        <f>U15+(Y32)</f>
        <v>2</v>
      </c>
      <c r="AB15" s="45">
        <f t="shared" si="9"/>
        <v>0</v>
      </c>
      <c r="AC15" s="45" t="s">
        <v>47</v>
      </c>
      <c r="AD15" s="45"/>
      <c r="AE15" s="73"/>
      <c r="AF15" s="70" t="str">
        <f t="shared" si="10"/>
        <v/>
      </c>
      <c r="AG15" s="45">
        <f>AA15+(AE32)</f>
        <v>2</v>
      </c>
      <c r="AH15" s="45">
        <f t="shared" si="11"/>
        <v>0</v>
      </c>
      <c r="AI15" s="45" t="s">
        <v>48</v>
      </c>
      <c r="AJ15" s="45"/>
      <c r="AK15" s="73"/>
      <c r="AL15" s="70" t="str">
        <f t="shared" si="12"/>
        <v/>
      </c>
      <c r="AM15" s="45">
        <v>2.0</v>
      </c>
      <c r="AN15" s="45">
        <f t="shared" si="13"/>
        <v>0</v>
      </c>
      <c r="AO15" s="46" t="s">
        <v>49</v>
      </c>
    </row>
    <row r="16">
      <c r="B16" s="75" t="s">
        <v>56</v>
      </c>
      <c r="C16" s="77"/>
      <c r="D16" s="80" t="str">
        <f t="array" ref="D16">INDEX('Mesocycle 2 Basic Hypertrophy'!$D$282:$D$303,MATCH(B16,'Mesocycle 2 Basic Hypertrophy'!$B$282:$B$303,0))</f>
        <v>Horizontal_Back[Exercise]</v>
      </c>
      <c r="E16" s="82" t="str">
        <f t="array" ref="E16">INDEX('Mesocycle 2 Basic Hypertrophy'!$C$306:$C$475,MATCH(C16,'Mesocycle 2 Basic Hypertrophy'!$B$306:$B$475,0))</f>
        <v>#N/A</v>
      </c>
      <c r="F16" s="83" t="str">
        <f t="shared" si="1"/>
        <v>Video</v>
      </c>
      <c r="G16" s="84"/>
      <c r="H16" s="68" t="str">
        <f t="shared" si="2"/>
        <v/>
      </c>
      <c r="I16" s="45">
        <v>2.0</v>
      </c>
      <c r="J16" s="45">
        <f t="shared" si="3"/>
        <v>0</v>
      </c>
      <c r="K16" s="45" t="s">
        <v>46</v>
      </c>
      <c r="L16" s="45" t="s">
        <v>14</v>
      </c>
      <c r="M16" s="46"/>
      <c r="N16" s="70" t="str">
        <f t="shared" si="4"/>
        <v/>
      </c>
      <c r="O16" s="45">
        <f>I16+(M31)</f>
        <v>2</v>
      </c>
      <c r="P16" s="45">
        <f t="shared" si="5"/>
        <v>0</v>
      </c>
      <c r="Q16" s="45" t="s">
        <v>46</v>
      </c>
      <c r="R16" s="45"/>
      <c r="S16" s="73"/>
      <c r="T16" s="68" t="str">
        <f t="shared" si="6"/>
        <v/>
      </c>
      <c r="U16" s="45">
        <f>O16+(S31)</f>
        <v>2</v>
      </c>
      <c r="V16" s="45">
        <f t="shared" si="7"/>
        <v>0</v>
      </c>
      <c r="W16" s="45" t="s">
        <v>47</v>
      </c>
      <c r="X16" s="45"/>
      <c r="Y16" s="73"/>
      <c r="Z16" s="68" t="str">
        <f t="shared" si="8"/>
        <v/>
      </c>
      <c r="AA16" s="45">
        <f>U16+(Y31)</f>
        <v>2</v>
      </c>
      <c r="AB16" s="45">
        <f t="shared" si="9"/>
        <v>0</v>
      </c>
      <c r="AC16" s="45" t="s">
        <v>47</v>
      </c>
      <c r="AD16" s="45"/>
      <c r="AE16" s="73"/>
      <c r="AF16" s="70" t="str">
        <f t="shared" si="10"/>
        <v/>
      </c>
      <c r="AG16" s="45">
        <f>AA16+(AE31)</f>
        <v>2</v>
      </c>
      <c r="AH16" s="45">
        <f t="shared" si="11"/>
        <v>0</v>
      </c>
      <c r="AI16" s="45" t="s">
        <v>48</v>
      </c>
      <c r="AJ16" s="45"/>
      <c r="AK16" s="73"/>
      <c r="AL16" s="70" t="str">
        <f t="shared" si="12"/>
        <v/>
      </c>
      <c r="AM16" s="45">
        <v>2.0</v>
      </c>
      <c r="AN16" s="45">
        <f t="shared" si="13"/>
        <v>0</v>
      </c>
      <c r="AO16" s="46" t="s">
        <v>49</v>
      </c>
    </row>
    <row r="17">
      <c r="B17" s="75" t="s">
        <v>58</v>
      </c>
      <c r="C17" s="77"/>
      <c r="D17" s="80" t="str">
        <f t="array" ref="D17">INDEX('Mesocycle 2 Basic Hypertrophy'!$D$282:$D$303,MATCH(B17,'Mesocycle 2 Basic Hypertrophy'!$B$282:$B$303,0))</f>
        <v>Rear_or_Side_Delts[Exercise]</v>
      </c>
      <c r="E17" s="82" t="str">
        <f t="array" ref="E17">INDEX('Mesocycle 2 Basic Hypertrophy'!$C$306:$C$475,MATCH(C17,'Mesocycle 2 Basic Hypertrophy'!$B$306:$B$475,0))</f>
        <v>#N/A</v>
      </c>
      <c r="F17" s="83" t="str">
        <f t="shared" si="1"/>
        <v>Video</v>
      </c>
      <c r="G17" s="84"/>
      <c r="H17" s="68" t="str">
        <f t="shared" si="2"/>
        <v/>
      </c>
      <c r="I17" s="45">
        <v>2.0</v>
      </c>
      <c r="J17" s="45">
        <f t="shared" si="3"/>
        <v>0</v>
      </c>
      <c r="K17" s="45" t="s">
        <v>46</v>
      </c>
      <c r="L17" s="45" t="s">
        <v>14</v>
      </c>
      <c r="M17" s="46"/>
      <c r="N17" s="70" t="str">
        <f t="shared" si="4"/>
        <v/>
      </c>
      <c r="O17" s="45">
        <f t="shared" ref="O17:O18" si="14">I17+(M33)</f>
        <v>2</v>
      </c>
      <c r="P17" s="45">
        <f t="shared" si="5"/>
        <v>0</v>
      </c>
      <c r="Q17" s="45" t="s">
        <v>46</v>
      </c>
      <c r="R17" s="45"/>
      <c r="S17" s="73"/>
      <c r="T17" s="68" t="str">
        <f t="shared" si="6"/>
        <v/>
      </c>
      <c r="U17" s="45">
        <f t="shared" ref="U17:U18" si="15">O17+(S33)</f>
        <v>2</v>
      </c>
      <c r="V17" s="45">
        <f t="shared" si="7"/>
        <v>0</v>
      </c>
      <c r="W17" s="45" t="s">
        <v>47</v>
      </c>
      <c r="X17" s="45"/>
      <c r="Y17" s="73"/>
      <c r="Z17" s="68" t="str">
        <f t="shared" si="8"/>
        <v/>
      </c>
      <c r="AA17" s="45">
        <f t="shared" ref="AA17:AA18" si="16">U17+(Y33)</f>
        <v>2</v>
      </c>
      <c r="AB17" s="45">
        <f t="shared" si="9"/>
        <v>0</v>
      </c>
      <c r="AC17" s="45" t="s">
        <v>47</v>
      </c>
      <c r="AD17" s="45"/>
      <c r="AE17" s="73"/>
      <c r="AF17" s="70" t="str">
        <f t="shared" si="10"/>
        <v/>
      </c>
      <c r="AG17" s="45">
        <f t="shared" ref="AG17:AG18" si="17">AA17+(AE33)</f>
        <v>2</v>
      </c>
      <c r="AH17" s="45">
        <f t="shared" si="11"/>
        <v>0</v>
      </c>
      <c r="AI17" s="45" t="s">
        <v>48</v>
      </c>
      <c r="AJ17" s="45"/>
      <c r="AK17" s="73"/>
      <c r="AL17" s="70" t="str">
        <f t="shared" si="12"/>
        <v/>
      </c>
      <c r="AM17" s="45">
        <v>2.0</v>
      </c>
      <c r="AN17" s="45">
        <f t="shared" si="13"/>
        <v>0</v>
      </c>
      <c r="AO17" s="46" t="s">
        <v>49</v>
      </c>
    </row>
    <row r="18">
      <c r="B18" s="107" t="s">
        <v>61</v>
      </c>
      <c r="C18" s="108"/>
      <c r="D18" s="109" t="str">
        <f t="array" ref="D18">INDEX('Mesocycle 2 Basic Hypertrophy'!$D$282:$D$303,MATCH(B18,'Mesocycle 2 Basic Hypertrophy'!$B$282:$B$303,0))</f>
        <v>Abs[Exercise]</v>
      </c>
      <c r="E18" s="110" t="str">
        <f t="array" ref="E18">INDEX('Mesocycle 2 Basic Hypertrophy'!$C$306:$C$475,MATCH(C18,'Mesocycle 2 Basic Hypertrophy'!$B$306:$B$475,0))</f>
        <v>#N/A</v>
      </c>
      <c r="F18" s="111" t="str">
        <f t="shared" si="1"/>
        <v>Video</v>
      </c>
      <c r="G18" s="112"/>
      <c r="H18" s="113" t="str">
        <f t="shared" si="2"/>
        <v/>
      </c>
      <c r="I18" s="114">
        <v>2.0</v>
      </c>
      <c r="J18" s="114">
        <f t="shared" si="3"/>
        <v>0</v>
      </c>
      <c r="K18" s="114" t="s">
        <v>46</v>
      </c>
      <c r="L18" s="114"/>
      <c r="M18" s="115"/>
      <c r="N18" s="116" t="str">
        <f t="shared" si="4"/>
        <v/>
      </c>
      <c r="O18" s="114">
        <f t="shared" si="14"/>
        <v>2</v>
      </c>
      <c r="P18" s="45">
        <f t="shared" si="5"/>
        <v>0</v>
      </c>
      <c r="Q18" s="114" t="s">
        <v>46</v>
      </c>
      <c r="R18" s="114"/>
      <c r="S18" s="73"/>
      <c r="T18" s="116" t="str">
        <f t="shared" si="6"/>
        <v/>
      </c>
      <c r="U18" s="114">
        <f t="shared" si="15"/>
        <v>2</v>
      </c>
      <c r="V18" s="45">
        <f t="shared" si="7"/>
        <v>0</v>
      </c>
      <c r="W18" s="114" t="s">
        <v>47</v>
      </c>
      <c r="X18" s="114"/>
      <c r="Y18" s="73"/>
      <c r="Z18" s="68" t="str">
        <f t="shared" si="8"/>
        <v/>
      </c>
      <c r="AA18" s="114">
        <f t="shared" si="16"/>
        <v>2</v>
      </c>
      <c r="AB18" s="114">
        <f t="shared" si="9"/>
        <v>0</v>
      </c>
      <c r="AC18" s="114" t="s">
        <v>47</v>
      </c>
      <c r="AD18" s="114"/>
      <c r="AE18" s="73"/>
      <c r="AF18" s="116" t="str">
        <f t="shared" si="10"/>
        <v/>
      </c>
      <c r="AG18" s="114">
        <f t="shared" si="17"/>
        <v>2</v>
      </c>
      <c r="AH18" s="114">
        <f t="shared" si="11"/>
        <v>0</v>
      </c>
      <c r="AI18" s="114" t="s">
        <v>48</v>
      </c>
      <c r="AJ18" s="114"/>
      <c r="AK18" s="73"/>
      <c r="AL18" s="116" t="str">
        <f t="shared" si="12"/>
        <v/>
      </c>
      <c r="AM18" s="114">
        <v>2.0</v>
      </c>
      <c r="AN18" s="114">
        <f t="shared" si="13"/>
        <v>0</v>
      </c>
      <c r="AO18" s="115" t="s">
        <v>49</v>
      </c>
    </row>
    <row r="19">
      <c r="A19" s="29"/>
      <c r="B19" s="45" t="s">
        <v>63</v>
      </c>
      <c r="C19" s="68"/>
      <c r="D19" s="68"/>
      <c r="E19" s="117"/>
      <c r="F19" s="118"/>
      <c r="G19" s="119"/>
      <c r="H19" s="38" t="s">
        <v>25</v>
      </c>
      <c r="I19" s="39"/>
      <c r="J19" s="39"/>
      <c r="K19" s="39"/>
      <c r="L19" s="39"/>
      <c r="M19" s="40"/>
      <c r="N19" s="41" t="s">
        <v>26</v>
      </c>
      <c r="O19" s="39"/>
      <c r="P19" s="39"/>
      <c r="Q19" s="39"/>
      <c r="R19" s="39"/>
      <c r="S19" s="40"/>
      <c r="T19" s="42" t="s">
        <v>27</v>
      </c>
      <c r="U19" s="39"/>
      <c r="V19" s="39"/>
      <c r="W19" s="39"/>
      <c r="X19" s="39"/>
      <c r="Y19" s="40"/>
      <c r="Z19" s="42" t="s">
        <v>28</v>
      </c>
      <c r="AA19" s="39"/>
      <c r="AB19" s="39"/>
      <c r="AC19" s="39"/>
      <c r="AD19" s="39"/>
      <c r="AE19" s="40"/>
      <c r="AF19" s="43" t="s">
        <v>29</v>
      </c>
      <c r="AG19" s="39"/>
      <c r="AH19" s="39"/>
      <c r="AI19" s="39"/>
      <c r="AJ19" s="39"/>
      <c r="AK19" s="40"/>
      <c r="AL19" s="44" t="s">
        <v>30</v>
      </c>
      <c r="AM19" s="39"/>
      <c r="AN19" s="39"/>
      <c r="AO19" s="40"/>
    </row>
    <row r="20">
      <c r="A20" s="29"/>
      <c r="B20" s="45"/>
      <c r="C20" s="68"/>
      <c r="D20" s="68"/>
      <c r="E20" s="117"/>
      <c r="F20" s="118"/>
      <c r="G20" s="68"/>
      <c r="H20" s="120" t="s">
        <v>34</v>
      </c>
      <c r="I20" s="52" t="s">
        <v>35</v>
      </c>
      <c r="J20" s="49" t="s">
        <v>36</v>
      </c>
      <c r="K20" s="50" t="s">
        <v>37</v>
      </c>
      <c r="L20" s="50" t="s">
        <v>38</v>
      </c>
      <c r="M20" s="51" t="s">
        <v>39</v>
      </c>
      <c r="N20" s="52" t="s">
        <v>34</v>
      </c>
      <c r="O20" s="52" t="s">
        <v>35</v>
      </c>
      <c r="P20" s="49" t="s">
        <v>36</v>
      </c>
      <c r="Q20" s="50" t="s">
        <v>37</v>
      </c>
      <c r="R20" s="50" t="s">
        <v>38</v>
      </c>
      <c r="S20" s="51" t="s">
        <v>39</v>
      </c>
      <c r="T20" s="52" t="s">
        <v>34</v>
      </c>
      <c r="U20" s="52" t="s">
        <v>35</v>
      </c>
      <c r="V20" s="49" t="s">
        <v>36</v>
      </c>
      <c r="W20" s="50" t="s">
        <v>37</v>
      </c>
      <c r="X20" s="50" t="s">
        <v>38</v>
      </c>
      <c r="Y20" s="51" t="s">
        <v>39</v>
      </c>
      <c r="Z20" s="52" t="s">
        <v>34</v>
      </c>
      <c r="AA20" s="52" t="s">
        <v>35</v>
      </c>
      <c r="AB20" s="49" t="s">
        <v>36</v>
      </c>
      <c r="AC20" s="50" t="s">
        <v>37</v>
      </c>
      <c r="AD20" s="50" t="s">
        <v>38</v>
      </c>
      <c r="AE20" s="51" t="s">
        <v>39</v>
      </c>
      <c r="AF20" s="52" t="s">
        <v>34</v>
      </c>
      <c r="AG20" s="52" t="s">
        <v>35</v>
      </c>
      <c r="AH20" s="49" t="s">
        <v>36</v>
      </c>
      <c r="AI20" s="121" t="s">
        <v>64</v>
      </c>
      <c r="AJ20" s="50" t="s">
        <v>38</v>
      </c>
      <c r="AK20" s="51" t="s">
        <v>39</v>
      </c>
      <c r="AL20" s="52" t="s">
        <v>34</v>
      </c>
      <c r="AM20" s="52" t="s">
        <v>35</v>
      </c>
      <c r="AN20" s="49" t="s">
        <v>36</v>
      </c>
      <c r="AO20" s="53" t="s">
        <v>37</v>
      </c>
    </row>
    <row r="21" ht="15.75" customHeight="1">
      <c r="A21" s="29"/>
      <c r="B21" s="54" t="s">
        <v>65</v>
      </c>
      <c r="C21" s="55" t="s">
        <v>66</v>
      </c>
      <c r="D21" s="56"/>
      <c r="E21" s="56"/>
      <c r="F21" s="55" t="s">
        <v>42</v>
      </c>
      <c r="G21" s="55" t="s">
        <v>43</v>
      </c>
      <c r="H21" s="50" t="s">
        <v>66</v>
      </c>
      <c r="I21" s="57"/>
      <c r="J21" s="57"/>
      <c r="K21" s="57"/>
      <c r="L21" s="57"/>
      <c r="M21" s="58"/>
      <c r="N21" s="47" t="s">
        <v>66</v>
      </c>
      <c r="O21" s="57"/>
      <c r="P21" s="57"/>
      <c r="Q21" s="57"/>
      <c r="R21" s="57"/>
      <c r="S21" s="58"/>
      <c r="T21" s="47" t="s">
        <v>66</v>
      </c>
      <c r="U21" s="57"/>
      <c r="V21" s="57"/>
      <c r="W21" s="57"/>
      <c r="X21" s="57"/>
      <c r="Y21" s="57"/>
      <c r="Z21" s="47" t="s">
        <v>66</v>
      </c>
      <c r="AA21" s="57"/>
      <c r="AB21" s="57"/>
      <c r="AC21" s="57"/>
      <c r="AD21" s="57"/>
      <c r="AE21" s="57"/>
      <c r="AF21" s="47" t="s">
        <v>66</v>
      </c>
      <c r="AG21" s="57"/>
      <c r="AH21" s="57"/>
      <c r="AI21" s="57"/>
      <c r="AJ21" s="57"/>
      <c r="AK21" s="57"/>
      <c r="AL21" s="47" t="s">
        <v>66</v>
      </c>
      <c r="AM21" s="57"/>
      <c r="AN21" s="57"/>
      <c r="AO21" s="58"/>
    </row>
    <row r="22" ht="15.75" customHeight="1">
      <c r="A22" s="29"/>
      <c r="B22" s="59" t="s">
        <v>67</v>
      </c>
      <c r="C22" s="61"/>
      <c r="D22" s="63" t="str">
        <f t="array" ref="D22">INDEX('Mesocycle 2 Basic Hypertrophy'!$D$282:$D$303,MATCH(B22,'Mesocycle 2 Basic Hypertrophy'!$B$282:$B$303,0))</f>
        <v>Quads[Exercise]</v>
      </c>
      <c r="E22" s="65" t="str">
        <f t="array" ref="E22">INDEX('Mesocycle 2 Basic Hypertrophy'!$C$306:$C$475,MATCH(C22,'Mesocycle 2 Basic Hypertrophy'!$B$306:$B$475,0))</f>
        <v>#N/A</v>
      </c>
      <c r="F22" s="66" t="str">
        <f t="shared" ref="F22:F25" si="18">HYPERLINK(E22,"Video")</f>
        <v>Video</v>
      </c>
      <c r="G22" s="67"/>
      <c r="H22" s="68" t="str">
        <f t="shared" ref="H22:H25" si="19">C22</f>
        <v/>
      </c>
      <c r="I22" s="45">
        <v>3.0</v>
      </c>
      <c r="J22" s="45">
        <f t="shared" ref="J22:J25" si="20">MROUND(((G22)*0.85),2.5)</f>
        <v>0</v>
      </c>
      <c r="K22" s="45" t="s">
        <v>46</v>
      </c>
      <c r="L22" s="45"/>
      <c r="M22" s="46"/>
      <c r="N22" s="68" t="str">
        <f t="shared" ref="N22:N25" si="21">C22</f>
        <v/>
      </c>
      <c r="O22" s="45">
        <f>I22+(M41)</f>
        <v>3</v>
      </c>
      <c r="P22" s="45">
        <f t="shared" ref="P22:P25" si="22">MROUND((J22*1.025),2.5)</f>
        <v>0</v>
      </c>
      <c r="Q22" s="45" t="s">
        <v>46</v>
      </c>
      <c r="R22" s="45"/>
      <c r="S22" s="73"/>
      <c r="T22" s="68" t="str">
        <f t="shared" ref="T22:T25" si="23">C22</f>
        <v/>
      </c>
      <c r="U22" s="45">
        <f>O22+(S41)</f>
        <v>3</v>
      </c>
      <c r="V22" s="45">
        <f t="shared" ref="V22:V25" si="24">MROUND((J22*1.05),2.5)</f>
        <v>0</v>
      </c>
      <c r="W22" s="45" t="s">
        <v>47</v>
      </c>
      <c r="X22" s="45"/>
      <c r="Y22" s="73"/>
      <c r="Z22" s="68" t="str">
        <f t="shared" ref="Z22:Z25" si="25">C22</f>
        <v/>
      </c>
      <c r="AA22" s="45">
        <f>U22+(Y41)</f>
        <v>3</v>
      </c>
      <c r="AB22" s="45">
        <f t="shared" ref="AB22:AB25" si="26">MROUND((P22*1.05),2.5)</f>
        <v>0</v>
      </c>
      <c r="AC22" s="45" t="s">
        <v>47</v>
      </c>
      <c r="AD22" s="45"/>
      <c r="AE22" s="73"/>
      <c r="AF22" s="70" t="str">
        <f t="shared" ref="AF22:AF25" si="27">C22</f>
        <v/>
      </c>
      <c r="AG22" s="45">
        <f>AA22+(AE41)</f>
        <v>3</v>
      </c>
      <c r="AH22" s="45">
        <f t="shared" ref="AH22:AH25" si="28">MROUND((J22*1.1),2.5)</f>
        <v>0</v>
      </c>
      <c r="AI22" s="45" t="s">
        <v>48</v>
      </c>
      <c r="AJ22" s="45"/>
      <c r="AK22" s="73"/>
      <c r="AL22" s="70" t="str">
        <f t="shared" ref="AL22:AL25" si="29">C22</f>
        <v/>
      </c>
      <c r="AM22" s="45">
        <v>2.0</v>
      </c>
      <c r="AN22" s="45">
        <f t="shared" ref="AN22:AN25" si="30">J22</f>
        <v>0</v>
      </c>
      <c r="AO22" s="46" t="s">
        <v>49</v>
      </c>
    </row>
    <row r="23" ht="15.75" customHeight="1">
      <c r="A23" s="29"/>
      <c r="B23" s="75" t="s">
        <v>67</v>
      </c>
      <c r="C23" s="77"/>
      <c r="D23" s="80" t="str">
        <f t="array" ref="D23">INDEX('Mesocycle 2 Basic Hypertrophy'!$D$282:$D$303,MATCH(B23,'Mesocycle 2 Basic Hypertrophy'!$B$282:$B$303,0))</f>
        <v>Quads[Exercise]</v>
      </c>
      <c r="E23" s="82" t="str">
        <f t="array" ref="E23">INDEX('Mesocycle 2 Basic Hypertrophy'!$C$306:$C$475,MATCH(C23,'Mesocycle 2 Basic Hypertrophy'!$B$306:$B$475,0))</f>
        <v>#N/A</v>
      </c>
      <c r="F23" s="83" t="str">
        <f t="shared" si="18"/>
        <v>Video</v>
      </c>
      <c r="G23" s="84"/>
      <c r="H23" s="68" t="str">
        <f t="shared" si="19"/>
        <v/>
      </c>
      <c r="I23" s="45">
        <v>2.0</v>
      </c>
      <c r="J23" s="45">
        <f t="shared" si="20"/>
        <v>0</v>
      </c>
      <c r="K23" s="45" t="s">
        <v>46</v>
      </c>
      <c r="L23" s="45"/>
      <c r="M23" s="46"/>
      <c r="N23" s="68" t="str">
        <f t="shared" si="21"/>
        <v/>
      </c>
      <c r="O23" s="45">
        <f>I23+(M41)</f>
        <v>2</v>
      </c>
      <c r="P23" s="45">
        <f t="shared" si="22"/>
        <v>0</v>
      </c>
      <c r="Q23" s="45" t="s">
        <v>46</v>
      </c>
      <c r="R23" s="45"/>
      <c r="S23" s="73"/>
      <c r="T23" s="68" t="str">
        <f t="shared" si="23"/>
        <v/>
      </c>
      <c r="U23" s="45">
        <f>O23+(S41)</f>
        <v>2</v>
      </c>
      <c r="V23" s="45">
        <f t="shared" si="24"/>
        <v>0</v>
      </c>
      <c r="W23" s="45" t="s">
        <v>47</v>
      </c>
      <c r="X23" s="45"/>
      <c r="Y23" s="73"/>
      <c r="Z23" s="68" t="str">
        <f t="shared" si="25"/>
        <v/>
      </c>
      <c r="AA23" s="45">
        <f>U23+(Y41)</f>
        <v>2</v>
      </c>
      <c r="AB23" s="45">
        <f t="shared" si="26"/>
        <v>0</v>
      </c>
      <c r="AC23" s="45" t="s">
        <v>47</v>
      </c>
      <c r="AD23" s="45"/>
      <c r="AE23" s="73"/>
      <c r="AF23" s="70" t="str">
        <f t="shared" si="27"/>
        <v/>
      </c>
      <c r="AG23" s="45">
        <f>AA23+(AE41)</f>
        <v>2</v>
      </c>
      <c r="AH23" s="45">
        <f t="shared" si="28"/>
        <v>0</v>
      </c>
      <c r="AI23" s="45" t="s">
        <v>48</v>
      </c>
      <c r="AJ23" s="45"/>
      <c r="AK23" s="73"/>
      <c r="AL23" s="70" t="str">
        <f t="shared" si="29"/>
        <v/>
      </c>
      <c r="AM23" s="45">
        <v>2.0</v>
      </c>
      <c r="AN23" s="45">
        <f t="shared" si="30"/>
        <v>0</v>
      </c>
      <c r="AO23" s="46" t="s">
        <v>49</v>
      </c>
    </row>
    <row r="24" ht="15.75" customHeight="1">
      <c r="A24" s="29"/>
      <c r="B24" s="75" t="s">
        <v>70</v>
      </c>
      <c r="C24" s="77"/>
      <c r="D24" s="80" t="str">
        <f t="array" ref="D24">INDEX('Mesocycle 2 Basic Hypertrophy'!$D$282:$D$303,MATCH(B24,'Mesocycle 2 Basic Hypertrophy'!$B$282:$B$303,0))</f>
        <v>Hamstrings_Isolation[Exercise]</v>
      </c>
      <c r="E24" s="82" t="str">
        <f t="array" ref="E24">INDEX('Mesocycle 2 Basic Hypertrophy'!$C$306:$C$475,MATCH(C24,'Mesocycle 2 Basic Hypertrophy'!$B$306:$B$475,0))</f>
        <v>#N/A</v>
      </c>
      <c r="F24" s="83" t="str">
        <f t="shared" si="18"/>
        <v>Video</v>
      </c>
      <c r="G24" s="84"/>
      <c r="H24" s="68" t="str">
        <f t="shared" si="19"/>
        <v/>
      </c>
      <c r="I24" s="45">
        <v>3.0</v>
      </c>
      <c r="J24" s="45">
        <f t="shared" si="20"/>
        <v>0</v>
      </c>
      <c r="K24" s="45" t="s">
        <v>46</v>
      </c>
      <c r="L24" s="45"/>
      <c r="M24" s="46"/>
      <c r="N24" s="68" t="str">
        <f t="shared" si="21"/>
        <v/>
      </c>
      <c r="O24" s="45">
        <f>I24+(M40)</f>
        <v>3</v>
      </c>
      <c r="P24" s="45">
        <f t="shared" si="22"/>
        <v>0</v>
      </c>
      <c r="Q24" s="45" t="s">
        <v>46</v>
      </c>
      <c r="R24" s="45"/>
      <c r="S24" s="73"/>
      <c r="T24" s="68" t="str">
        <f t="shared" si="23"/>
        <v/>
      </c>
      <c r="U24" s="45">
        <f>O24+(S40)</f>
        <v>3</v>
      </c>
      <c r="V24" s="45">
        <f t="shared" si="24"/>
        <v>0</v>
      </c>
      <c r="W24" s="45" t="s">
        <v>47</v>
      </c>
      <c r="X24" s="45"/>
      <c r="Y24" s="73"/>
      <c r="Z24" s="68" t="str">
        <f t="shared" si="25"/>
        <v/>
      </c>
      <c r="AA24" s="45">
        <f>U24+(Y40)</f>
        <v>3</v>
      </c>
      <c r="AB24" s="45">
        <f t="shared" si="26"/>
        <v>0</v>
      </c>
      <c r="AC24" s="45" t="s">
        <v>47</v>
      </c>
      <c r="AD24" s="45"/>
      <c r="AE24" s="73"/>
      <c r="AF24" s="70" t="str">
        <f t="shared" si="27"/>
        <v/>
      </c>
      <c r="AG24" s="45">
        <f>AA24+(AE40)</f>
        <v>3</v>
      </c>
      <c r="AH24" s="45">
        <f t="shared" si="28"/>
        <v>0</v>
      </c>
      <c r="AI24" s="45" t="s">
        <v>48</v>
      </c>
      <c r="AJ24" s="45"/>
      <c r="AK24" s="73"/>
      <c r="AL24" s="70" t="str">
        <f t="shared" si="29"/>
        <v/>
      </c>
      <c r="AM24" s="45">
        <v>2.0</v>
      </c>
      <c r="AN24" s="45">
        <f t="shared" si="30"/>
        <v>0</v>
      </c>
      <c r="AO24" s="46" t="s">
        <v>49</v>
      </c>
    </row>
    <row r="25" ht="15.75" customHeight="1">
      <c r="A25" s="29"/>
      <c r="B25" s="107" t="s">
        <v>79</v>
      </c>
      <c r="C25" s="108"/>
      <c r="D25" s="109" t="str">
        <f t="array" ref="D25">INDEX('Mesocycle 2 Basic Hypertrophy'!$D$282:$D$303,MATCH(B25,'Mesocycle 2 Basic Hypertrophy'!$B$282:$B$303,0))</f>
        <v>Calves[Exercise]</v>
      </c>
      <c r="E25" s="110" t="str">
        <f t="array" ref="E25">INDEX('Mesocycle 2 Basic Hypertrophy'!$C$306:$C$475,MATCH(C25,'Mesocycle 2 Basic Hypertrophy'!$B$306:$B$475,0))</f>
        <v>#N/A</v>
      </c>
      <c r="F25" s="111" t="str">
        <f t="shared" si="18"/>
        <v>Video</v>
      </c>
      <c r="G25" s="112"/>
      <c r="H25" s="113" t="str">
        <f t="shared" si="19"/>
        <v/>
      </c>
      <c r="I25" s="114">
        <v>4.0</v>
      </c>
      <c r="J25" s="114">
        <f t="shared" si="20"/>
        <v>0</v>
      </c>
      <c r="K25" s="114" t="s">
        <v>46</v>
      </c>
      <c r="L25" s="114"/>
      <c r="M25" s="115"/>
      <c r="N25" s="116" t="str">
        <f t="shared" si="21"/>
        <v/>
      </c>
      <c r="O25" s="114">
        <f>I25+(M42)</f>
        <v>4</v>
      </c>
      <c r="P25" s="45">
        <f t="shared" si="22"/>
        <v>0</v>
      </c>
      <c r="Q25" s="114" t="s">
        <v>46</v>
      </c>
      <c r="R25" s="114"/>
      <c r="S25" s="73"/>
      <c r="T25" s="116" t="str">
        <f t="shared" si="23"/>
        <v/>
      </c>
      <c r="U25" s="114">
        <f>O25+(S42)</f>
        <v>4</v>
      </c>
      <c r="V25" s="45">
        <f t="shared" si="24"/>
        <v>0</v>
      </c>
      <c r="W25" s="114" t="s">
        <v>47</v>
      </c>
      <c r="X25" s="114"/>
      <c r="Y25" s="73"/>
      <c r="Z25" s="68" t="str">
        <f t="shared" si="25"/>
        <v/>
      </c>
      <c r="AA25" s="114">
        <f>U25+(Y42)</f>
        <v>4</v>
      </c>
      <c r="AB25" s="114">
        <f t="shared" si="26"/>
        <v>0</v>
      </c>
      <c r="AC25" s="114" t="s">
        <v>47</v>
      </c>
      <c r="AD25" s="114"/>
      <c r="AE25" s="73"/>
      <c r="AF25" s="116" t="str">
        <f t="shared" si="27"/>
        <v/>
      </c>
      <c r="AG25" s="114">
        <f>AA25+(AE42)</f>
        <v>4</v>
      </c>
      <c r="AH25" s="114">
        <f t="shared" si="28"/>
        <v>0</v>
      </c>
      <c r="AI25" s="114" t="s">
        <v>48</v>
      </c>
      <c r="AJ25" s="114"/>
      <c r="AK25" s="73"/>
      <c r="AL25" s="116" t="str">
        <f t="shared" si="29"/>
        <v/>
      </c>
      <c r="AM25" s="114">
        <v>2.0</v>
      </c>
      <c r="AN25" s="114">
        <f t="shared" si="30"/>
        <v>0</v>
      </c>
      <c r="AO25" s="115" t="s">
        <v>49</v>
      </c>
    </row>
    <row r="26" ht="15.75" customHeight="1">
      <c r="A26" s="29"/>
      <c r="B26" s="45" t="s">
        <v>74</v>
      </c>
      <c r="C26" s="68"/>
      <c r="D26" s="68"/>
      <c r="E26" s="117"/>
      <c r="F26" s="118"/>
      <c r="G26" s="119"/>
      <c r="H26" s="38" t="s">
        <v>25</v>
      </c>
      <c r="I26" s="39"/>
      <c r="J26" s="39"/>
      <c r="K26" s="39"/>
      <c r="L26" s="39"/>
      <c r="M26" s="40"/>
      <c r="N26" s="41" t="s">
        <v>26</v>
      </c>
      <c r="O26" s="39"/>
      <c r="P26" s="39"/>
      <c r="Q26" s="39"/>
      <c r="R26" s="39"/>
      <c r="S26" s="40"/>
      <c r="T26" s="42" t="s">
        <v>27</v>
      </c>
      <c r="U26" s="39"/>
      <c r="V26" s="39"/>
      <c r="W26" s="39"/>
      <c r="X26" s="39"/>
      <c r="Y26" s="40"/>
      <c r="Z26" s="42" t="s">
        <v>28</v>
      </c>
      <c r="AA26" s="39"/>
      <c r="AB26" s="39"/>
      <c r="AC26" s="39"/>
      <c r="AD26" s="39"/>
      <c r="AE26" s="40"/>
      <c r="AF26" s="43" t="s">
        <v>29</v>
      </c>
      <c r="AG26" s="39"/>
      <c r="AH26" s="39"/>
      <c r="AI26" s="39"/>
      <c r="AJ26" s="39"/>
      <c r="AK26" s="40"/>
      <c r="AL26" s="44" t="s">
        <v>30</v>
      </c>
      <c r="AM26" s="39"/>
      <c r="AN26" s="39"/>
      <c r="AO26" s="40"/>
    </row>
    <row r="27" ht="15.75" customHeight="1">
      <c r="A27" s="29"/>
      <c r="B27" s="45"/>
      <c r="C27" s="68"/>
      <c r="D27" s="68"/>
      <c r="E27" s="117"/>
      <c r="F27" s="118"/>
      <c r="G27" s="68"/>
      <c r="H27" s="47" t="s">
        <v>34</v>
      </c>
      <c r="I27" s="48" t="s">
        <v>35</v>
      </c>
      <c r="J27" s="49" t="s">
        <v>36</v>
      </c>
      <c r="K27" s="50" t="s">
        <v>37</v>
      </c>
      <c r="L27" s="50" t="s">
        <v>38</v>
      </c>
      <c r="M27" s="51" t="s">
        <v>39</v>
      </c>
      <c r="N27" s="52" t="s">
        <v>34</v>
      </c>
      <c r="O27" s="52" t="s">
        <v>35</v>
      </c>
      <c r="P27" s="49" t="s">
        <v>36</v>
      </c>
      <c r="Q27" s="50" t="s">
        <v>37</v>
      </c>
      <c r="R27" s="50" t="s">
        <v>38</v>
      </c>
      <c r="S27" s="51" t="s">
        <v>39</v>
      </c>
      <c r="T27" s="52" t="s">
        <v>34</v>
      </c>
      <c r="U27" s="52" t="s">
        <v>35</v>
      </c>
      <c r="V27" s="49" t="s">
        <v>36</v>
      </c>
      <c r="W27" s="50" t="s">
        <v>37</v>
      </c>
      <c r="X27" s="50" t="s">
        <v>38</v>
      </c>
      <c r="Y27" s="51" t="s">
        <v>39</v>
      </c>
      <c r="Z27" s="52" t="s">
        <v>34</v>
      </c>
      <c r="AA27" s="52" t="s">
        <v>35</v>
      </c>
      <c r="AB27" s="49" t="s">
        <v>36</v>
      </c>
      <c r="AC27" s="50" t="s">
        <v>37</v>
      </c>
      <c r="AD27" s="50" t="s">
        <v>38</v>
      </c>
      <c r="AE27" s="51" t="s">
        <v>39</v>
      </c>
      <c r="AF27" s="52" t="s">
        <v>34</v>
      </c>
      <c r="AG27" s="52" t="s">
        <v>35</v>
      </c>
      <c r="AH27" s="49" t="s">
        <v>36</v>
      </c>
      <c r="AI27" s="121" t="s">
        <v>64</v>
      </c>
      <c r="AJ27" s="50" t="s">
        <v>38</v>
      </c>
      <c r="AK27" s="51" t="s">
        <v>39</v>
      </c>
      <c r="AL27" s="52" t="s">
        <v>34</v>
      </c>
      <c r="AM27" s="52" t="s">
        <v>35</v>
      </c>
      <c r="AN27" s="49" t="s">
        <v>36</v>
      </c>
      <c r="AO27" s="53" t="s">
        <v>37</v>
      </c>
    </row>
    <row r="28" ht="15.75" customHeight="1">
      <c r="A28" s="29"/>
      <c r="B28" s="54" t="s">
        <v>75</v>
      </c>
      <c r="C28" s="55" t="s">
        <v>76</v>
      </c>
      <c r="D28" s="56"/>
      <c r="E28" s="56"/>
      <c r="F28" s="55" t="s">
        <v>42</v>
      </c>
      <c r="G28" s="55" t="s">
        <v>43</v>
      </c>
      <c r="H28" s="50" t="s">
        <v>76</v>
      </c>
      <c r="I28" s="57"/>
      <c r="J28" s="57"/>
      <c r="K28" s="57"/>
      <c r="L28" s="57"/>
      <c r="M28" s="58"/>
      <c r="N28" s="47" t="s">
        <v>76</v>
      </c>
      <c r="O28" s="57"/>
      <c r="P28" s="57"/>
      <c r="Q28" s="57"/>
      <c r="R28" s="57"/>
      <c r="S28" s="58"/>
      <c r="T28" s="47" t="s">
        <v>76</v>
      </c>
      <c r="U28" s="57"/>
      <c r="V28" s="57"/>
      <c r="W28" s="57"/>
      <c r="X28" s="57"/>
      <c r="Y28" s="57"/>
      <c r="Z28" s="47" t="s">
        <v>76</v>
      </c>
      <c r="AA28" s="57"/>
      <c r="AB28" s="57"/>
      <c r="AC28" s="57"/>
      <c r="AD28" s="57"/>
      <c r="AE28" s="57"/>
      <c r="AF28" s="47" t="s">
        <v>76</v>
      </c>
      <c r="AG28" s="57"/>
      <c r="AH28" s="57"/>
      <c r="AI28" s="57"/>
      <c r="AJ28" s="57"/>
      <c r="AK28" s="57"/>
      <c r="AL28" s="47" t="s">
        <v>76</v>
      </c>
      <c r="AM28" s="57"/>
      <c r="AN28" s="57"/>
      <c r="AO28" s="58"/>
    </row>
    <row r="29" ht="15.75" customHeight="1">
      <c r="A29" s="29"/>
      <c r="B29" s="59" t="s">
        <v>77</v>
      </c>
      <c r="C29" s="61"/>
      <c r="D29" s="63" t="str">
        <f t="array" ref="D29">INDEX('Mesocycle 2 Basic Hypertrophy'!$D$282:$D$303,MATCH(B29,'Mesocycle 2 Basic Hypertrophy'!$B$282:$B$303,0))</f>
        <v>Vertical_Back[Exercise]</v>
      </c>
      <c r="E29" s="65" t="str">
        <f t="array" ref="E29">INDEX('Mesocycle 2 Basic Hypertrophy'!$C$306:$C$475,MATCH(C29,'Mesocycle 2 Basic Hypertrophy'!$B$306:$B$475,0))</f>
        <v>#N/A</v>
      </c>
      <c r="F29" s="66" t="str">
        <f t="shared" ref="F29:F34" si="31">HYPERLINK(E29,"Video")</f>
        <v>Video</v>
      </c>
      <c r="G29" s="67"/>
      <c r="H29" s="68" t="str">
        <f t="shared" ref="H29:H34" si="32">C29</f>
        <v/>
      </c>
      <c r="I29" s="45">
        <v>2.0</v>
      </c>
      <c r="J29" s="45">
        <f t="shared" ref="J29:J34" si="33">MROUND(((G29)*0.85),2.5)</f>
        <v>0</v>
      </c>
      <c r="K29" s="45" t="s">
        <v>46</v>
      </c>
      <c r="L29" s="45"/>
      <c r="M29" s="73"/>
      <c r="N29" s="68" t="str">
        <f t="shared" ref="N29:N34" si="34">C29</f>
        <v/>
      </c>
      <c r="O29" s="45">
        <f>I29+(M50)</f>
        <v>2</v>
      </c>
      <c r="P29" s="45">
        <f t="shared" ref="P29:P34" si="35">MROUND((J29*1.025),2.5)</f>
        <v>0</v>
      </c>
      <c r="Q29" s="45" t="s">
        <v>46</v>
      </c>
      <c r="R29" s="45"/>
      <c r="S29" s="73"/>
      <c r="T29" s="68" t="str">
        <f t="shared" ref="T29:T34" si="36">C29</f>
        <v/>
      </c>
      <c r="U29" s="45">
        <f>O29+(S50)</f>
        <v>2</v>
      </c>
      <c r="V29" s="45">
        <f t="shared" ref="V29:V34" si="37">MROUND((J29*1.05),2.5)</f>
        <v>0</v>
      </c>
      <c r="W29" s="45" t="s">
        <v>47</v>
      </c>
      <c r="X29" s="45"/>
      <c r="Y29" s="73"/>
      <c r="Z29" s="68" t="str">
        <f t="shared" ref="Z29:Z34" si="38">C29</f>
        <v/>
      </c>
      <c r="AA29" s="45">
        <f>U29+(Y50)</f>
        <v>2</v>
      </c>
      <c r="AB29" s="45">
        <f t="shared" ref="AB29:AB34" si="39">MROUND((P29*1.05),2.5)</f>
        <v>0</v>
      </c>
      <c r="AC29" s="45" t="s">
        <v>47</v>
      </c>
      <c r="AD29" s="45"/>
      <c r="AE29" s="73"/>
      <c r="AF29" s="70" t="str">
        <f t="shared" ref="AF29:AF34" si="40">C29</f>
        <v/>
      </c>
      <c r="AG29" s="45">
        <f>AA29+(AE50)</f>
        <v>2</v>
      </c>
      <c r="AH29" s="45">
        <f t="shared" ref="AH29:AH34" si="41">MROUND((J29*1.1),2.5)</f>
        <v>0</v>
      </c>
      <c r="AI29" s="45" t="s">
        <v>48</v>
      </c>
      <c r="AJ29" s="45"/>
      <c r="AK29" s="73"/>
      <c r="AL29" s="70" t="str">
        <f t="shared" ref="AL29:AL34" si="42">C29</f>
        <v/>
      </c>
      <c r="AM29" s="45">
        <v>2.0</v>
      </c>
      <c r="AN29" s="45">
        <f t="shared" ref="AN29:AN34" si="43">J29</f>
        <v>0</v>
      </c>
      <c r="AO29" s="46" t="s">
        <v>49</v>
      </c>
    </row>
    <row r="30" ht="15.75" customHeight="1">
      <c r="A30" s="29"/>
      <c r="B30" s="75" t="s">
        <v>77</v>
      </c>
      <c r="C30" s="77"/>
      <c r="D30" s="80" t="str">
        <f t="array" ref="D30">INDEX('Mesocycle 2 Basic Hypertrophy'!$D$282:$D$303,MATCH(B30,'Mesocycle 2 Basic Hypertrophy'!$B$282:$B$303,0))</f>
        <v>Vertical_Back[Exercise]</v>
      </c>
      <c r="E30" s="82" t="str">
        <f t="array" ref="E30">INDEX('Mesocycle 2 Basic Hypertrophy'!$C$306:$C$475,MATCH(C30,'Mesocycle 2 Basic Hypertrophy'!$B$306:$B$475,0))</f>
        <v>#N/A</v>
      </c>
      <c r="F30" s="83" t="str">
        <f t="shared" si="31"/>
        <v>Video</v>
      </c>
      <c r="G30" s="84"/>
      <c r="H30" s="68" t="str">
        <f t="shared" si="32"/>
        <v/>
      </c>
      <c r="I30" s="45">
        <v>2.0</v>
      </c>
      <c r="J30" s="45">
        <f t="shared" si="33"/>
        <v>0</v>
      </c>
      <c r="K30" s="45" t="s">
        <v>46</v>
      </c>
      <c r="L30" s="45"/>
      <c r="M30" s="73"/>
      <c r="N30" s="68" t="str">
        <f t="shared" si="34"/>
        <v/>
      </c>
      <c r="O30" s="45">
        <f>I30+(M50)</f>
        <v>2</v>
      </c>
      <c r="P30" s="45">
        <f t="shared" si="35"/>
        <v>0</v>
      </c>
      <c r="Q30" s="45" t="s">
        <v>46</v>
      </c>
      <c r="R30" s="45"/>
      <c r="S30" s="73"/>
      <c r="T30" s="68" t="str">
        <f t="shared" si="36"/>
        <v/>
      </c>
      <c r="U30" s="45">
        <f>O30+(S50)</f>
        <v>2</v>
      </c>
      <c r="V30" s="45">
        <f t="shared" si="37"/>
        <v>0</v>
      </c>
      <c r="W30" s="45" t="s">
        <v>47</v>
      </c>
      <c r="X30" s="45"/>
      <c r="Y30" s="73"/>
      <c r="Z30" s="68" t="str">
        <f t="shared" si="38"/>
        <v/>
      </c>
      <c r="AA30" s="45">
        <f>U30+(Y50)</f>
        <v>2</v>
      </c>
      <c r="AB30" s="45">
        <f t="shared" si="39"/>
        <v>0</v>
      </c>
      <c r="AC30" s="45" t="s">
        <v>47</v>
      </c>
      <c r="AD30" s="45"/>
      <c r="AE30" s="73"/>
      <c r="AF30" s="70" t="str">
        <f t="shared" si="40"/>
        <v/>
      </c>
      <c r="AG30" s="45">
        <f>AA30+(AE50)</f>
        <v>2</v>
      </c>
      <c r="AH30" s="45">
        <f t="shared" si="41"/>
        <v>0</v>
      </c>
      <c r="AI30" s="45" t="s">
        <v>48</v>
      </c>
      <c r="AJ30" s="45"/>
      <c r="AK30" s="73"/>
      <c r="AL30" s="70" t="str">
        <f t="shared" si="42"/>
        <v/>
      </c>
      <c r="AM30" s="45">
        <v>2.0</v>
      </c>
      <c r="AN30" s="45">
        <f t="shared" si="43"/>
        <v>0</v>
      </c>
      <c r="AO30" s="46" t="s">
        <v>49</v>
      </c>
    </row>
    <row r="31" ht="15.75" customHeight="1">
      <c r="A31" s="29"/>
      <c r="B31" s="75" t="s">
        <v>56</v>
      </c>
      <c r="C31" s="77"/>
      <c r="D31" s="80" t="str">
        <f t="array" ref="D31">INDEX('Mesocycle 2 Basic Hypertrophy'!$D$282:$D$303,MATCH(B31,'Mesocycle 2 Basic Hypertrophy'!$B$282:$B$303,0))</f>
        <v>Horizontal_Back[Exercise]</v>
      </c>
      <c r="E31" s="82" t="str">
        <f t="array" ref="E31">INDEX('Mesocycle 2 Basic Hypertrophy'!$C$306:$C$475,MATCH(C31,'Mesocycle 2 Basic Hypertrophy'!$B$306:$B$475,0))</f>
        <v>#N/A</v>
      </c>
      <c r="F31" s="83" t="str">
        <f t="shared" si="31"/>
        <v>Video</v>
      </c>
      <c r="G31" s="84"/>
      <c r="H31" s="68" t="str">
        <f t="shared" si="32"/>
        <v/>
      </c>
      <c r="I31" s="45">
        <v>2.0</v>
      </c>
      <c r="J31" s="45">
        <f t="shared" si="33"/>
        <v>0</v>
      </c>
      <c r="K31" s="45" t="s">
        <v>46</v>
      </c>
      <c r="L31" s="45"/>
      <c r="M31" s="73"/>
      <c r="N31" s="68" t="str">
        <f t="shared" si="34"/>
        <v/>
      </c>
      <c r="O31" s="45">
        <f t="shared" ref="O31:O32" si="44">I31+(M50)</f>
        <v>2</v>
      </c>
      <c r="P31" s="45">
        <f t="shared" si="35"/>
        <v>0</v>
      </c>
      <c r="Q31" s="45" t="s">
        <v>46</v>
      </c>
      <c r="R31" s="45"/>
      <c r="S31" s="73"/>
      <c r="T31" s="68" t="str">
        <f t="shared" si="36"/>
        <v/>
      </c>
      <c r="U31" s="45">
        <f t="shared" ref="U31:U32" si="45">O31+(S50)</f>
        <v>2</v>
      </c>
      <c r="V31" s="45">
        <f t="shared" si="37"/>
        <v>0</v>
      </c>
      <c r="W31" s="45" t="s">
        <v>47</v>
      </c>
      <c r="X31" s="45"/>
      <c r="Y31" s="73"/>
      <c r="Z31" s="68" t="str">
        <f t="shared" si="38"/>
        <v/>
      </c>
      <c r="AA31" s="45">
        <f t="shared" ref="AA31:AA32" si="46">U31+(Y50)</f>
        <v>2</v>
      </c>
      <c r="AB31" s="45">
        <f t="shared" si="39"/>
        <v>0</v>
      </c>
      <c r="AC31" s="45" t="s">
        <v>47</v>
      </c>
      <c r="AD31" s="45"/>
      <c r="AE31" s="73"/>
      <c r="AF31" s="70" t="str">
        <f t="shared" si="40"/>
        <v/>
      </c>
      <c r="AG31" s="45">
        <f t="shared" ref="AG31:AG32" si="47">AA31+(AE50)</f>
        <v>2</v>
      </c>
      <c r="AH31" s="45">
        <f t="shared" si="41"/>
        <v>0</v>
      </c>
      <c r="AI31" s="45" t="s">
        <v>48</v>
      </c>
      <c r="AJ31" s="45"/>
      <c r="AK31" s="73"/>
      <c r="AL31" s="70" t="str">
        <f t="shared" si="42"/>
        <v/>
      </c>
      <c r="AM31" s="45">
        <v>2.0</v>
      </c>
      <c r="AN31" s="45">
        <f t="shared" si="43"/>
        <v>0</v>
      </c>
      <c r="AO31" s="46" t="s">
        <v>49</v>
      </c>
    </row>
    <row r="32" ht="15.75" customHeight="1">
      <c r="A32" s="29"/>
      <c r="B32" s="75" t="s">
        <v>53</v>
      </c>
      <c r="C32" s="77"/>
      <c r="D32" s="80" t="str">
        <f t="array" ref="D32">INDEX('Mesocycle 2 Basic Hypertrophy'!$D$282:$D$303,MATCH(B32,'Mesocycle 2 Basic Hypertrophy'!$B$282:$B$303,0))</f>
        <v>Horizontal_Push[Exercise]</v>
      </c>
      <c r="E32" s="82" t="str">
        <f t="array" ref="E32">INDEX('Mesocycle 2 Basic Hypertrophy'!$C$306:$C$475,MATCH(C32,'Mesocycle 2 Basic Hypertrophy'!$B$306:$B$475,0))</f>
        <v>#N/A</v>
      </c>
      <c r="F32" s="83" t="str">
        <f t="shared" si="31"/>
        <v>Video</v>
      </c>
      <c r="G32" s="84"/>
      <c r="H32" s="68" t="str">
        <f t="shared" si="32"/>
        <v/>
      </c>
      <c r="I32" s="45">
        <v>2.0</v>
      </c>
      <c r="J32" s="45">
        <f t="shared" si="33"/>
        <v>0</v>
      </c>
      <c r="K32" s="45" t="s">
        <v>46</v>
      </c>
      <c r="L32" s="45"/>
      <c r="M32" s="73"/>
      <c r="N32" s="68" t="str">
        <f t="shared" si="34"/>
        <v/>
      </c>
      <c r="O32" s="45">
        <f t="shared" si="44"/>
        <v>2</v>
      </c>
      <c r="P32" s="45">
        <f t="shared" si="35"/>
        <v>0</v>
      </c>
      <c r="Q32" s="45" t="s">
        <v>46</v>
      </c>
      <c r="R32" s="45"/>
      <c r="S32" s="73"/>
      <c r="T32" s="68" t="str">
        <f t="shared" si="36"/>
        <v/>
      </c>
      <c r="U32" s="45">
        <f t="shared" si="45"/>
        <v>2</v>
      </c>
      <c r="V32" s="45">
        <f t="shared" si="37"/>
        <v>0</v>
      </c>
      <c r="W32" s="45" t="s">
        <v>47</v>
      </c>
      <c r="X32" s="45"/>
      <c r="Y32" s="73"/>
      <c r="Z32" s="68" t="str">
        <f t="shared" si="38"/>
        <v/>
      </c>
      <c r="AA32" s="45">
        <f t="shared" si="46"/>
        <v>2</v>
      </c>
      <c r="AB32" s="45">
        <f t="shared" si="39"/>
        <v>0</v>
      </c>
      <c r="AC32" s="45" t="s">
        <v>47</v>
      </c>
      <c r="AD32" s="45"/>
      <c r="AE32" s="73"/>
      <c r="AF32" s="70" t="str">
        <f t="shared" si="40"/>
        <v/>
      </c>
      <c r="AG32" s="45">
        <f t="shared" si="47"/>
        <v>2</v>
      </c>
      <c r="AH32" s="45">
        <f t="shared" si="41"/>
        <v>0</v>
      </c>
      <c r="AI32" s="45" t="s">
        <v>48</v>
      </c>
      <c r="AJ32" s="45"/>
      <c r="AK32" s="73"/>
      <c r="AL32" s="70" t="str">
        <f t="shared" si="42"/>
        <v/>
      </c>
      <c r="AM32" s="45">
        <v>2.0</v>
      </c>
      <c r="AN32" s="45">
        <f t="shared" si="43"/>
        <v>0</v>
      </c>
      <c r="AO32" s="46" t="s">
        <v>49</v>
      </c>
    </row>
    <row r="33" ht="15.75" customHeight="1">
      <c r="A33" s="29"/>
      <c r="B33" s="75" t="s">
        <v>58</v>
      </c>
      <c r="C33" s="77"/>
      <c r="D33" s="80" t="str">
        <f t="array" ref="D33">INDEX('Mesocycle 2 Basic Hypertrophy'!$D$282:$D$303,MATCH(B33,'Mesocycle 2 Basic Hypertrophy'!$B$282:$B$303,0))</f>
        <v>Rear_or_Side_Delts[Exercise]</v>
      </c>
      <c r="E33" s="82" t="str">
        <f t="array" ref="E33">INDEX('Mesocycle 2 Basic Hypertrophy'!$C$306:$C$475,MATCH(C33,'Mesocycle 2 Basic Hypertrophy'!$B$306:$B$475,0))</f>
        <v>#N/A</v>
      </c>
      <c r="F33" s="83" t="str">
        <f t="shared" si="31"/>
        <v>Video</v>
      </c>
      <c r="G33" s="84"/>
      <c r="H33" s="68" t="str">
        <f t="shared" si="32"/>
        <v/>
      </c>
      <c r="I33" s="45">
        <v>2.0</v>
      </c>
      <c r="J33" s="45">
        <f t="shared" si="33"/>
        <v>0</v>
      </c>
      <c r="K33" s="45" t="s">
        <v>46</v>
      </c>
      <c r="L33" s="45"/>
      <c r="M33" s="73"/>
      <c r="N33" s="68" t="str">
        <f t="shared" si="34"/>
        <v/>
      </c>
      <c r="O33" s="45">
        <f>I33+(S17)</f>
        <v>2</v>
      </c>
      <c r="P33" s="45">
        <f t="shared" si="35"/>
        <v>0</v>
      </c>
      <c r="Q33" s="45" t="s">
        <v>46</v>
      </c>
      <c r="R33" s="45"/>
      <c r="S33" s="73"/>
      <c r="T33" s="68" t="str">
        <f t="shared" si="36"/>
        <v/>
      </c>
      <c r="U33" s="45">
        <f>O33+(Y17)</f>
        <v>2</v>
      </c>
      <c r="V33" s="45">
        <f t="shared" si="37"/>
        <v>0</v>
      </c>
      <c r="W33" s="45" t="s">
        <v>47</v>
      </c>
      <c r="X33" s="45"/>
      <c r="Y33" s="73"/>
      <c r="Z33" s="68" t="str">
        <f t="shared" si="38"/>
        <v/>
      </c>
      <c r="AA33" s="45">
        <f>U33+(AE17)</f>
        <v>2</v>
      </c>
      <c r="AB33" s="45">
        <f t="shared" si="39"/>
        <v>0</v>
      </c>
      <c r="AC33" s="45" t="s">
        <v>47</v>
      </c>
      <c r="AD33" s="45"/>
      <c r="AE33" s="73"/>
      <c r="AF33" s="70" t="str">
        <f t="shared" si="40"/>
        <v/>
      </c>
      <c r="AG33" s="45">
        <f>AA33+(AK17)</f>
        <v>2</v>
      </c>
      <c r="AH33" s="45">
        <f t="shared" si="41"/>
        <v>0</v>
      </c>
      <c r="AI33" s="45" t="s">
        <v>48</v>
      </c>
      <c r="AJ33" s="45"/>
      <c r="AK33" s="73"/>
      <c r="AL33" s="70" t="str">
        <f t="shared" si="42"/>
        <v/>
      </c>
      <c r="AM33" s="45">
        <v>2.0</v>
      </c>
      <c r="AN33" s="45">
        <f t="shared" si="43"/>
        <v>0</v>
      </c>
      <c r="AO33" s="46" t="s">
        <v>49</v>
      </c>
    </row>
    <row r="34" ht="15.75" customHeight="1">
      <c r="A34" s="29"/>
      <c r="B34" s="107" t="s">
        <v>61</v>
      </c>
      <c r="C34" s="108"/>
      <c r="D34" s="109" t="str">
        <f t="array" ref="D34">INDEX('Mesocycle 2 Basic Hypertrophy'!$D$282:$D$303,MATCH(B34,'Mesocycle 2 Basic Hypertrophy'!$B$282:$B$303,0))</f>
        <v>Abs[Exercise]</v>
      </c>
      <c r="E34" s="110" t="str">
        <f t="array" ref="E34">INDEX('Mesocycle 2 Basic Hypertrophy'!$C$306:$C$475,MATCH(C34,'Mesocycle 2 Basic Hypertrophy'!$B$306:$B$475,0))</f>
        <v>#N/A</v>
      </c>
      <c r="F34" s="111" t="str">
        <f t="shared" si="31"/>
        <v>Video</v>
      </c>
      <c r="G34" s="112"/>
      <c r="H34" s="113" t="str">
        <f t="shared" si="32"/>
        <v/>
      </c>
      <c r="I34" s="114">
        <v>2.0</v>
      </c>
      <c r="J34" s="114">
        <f t="shared" si="33"/>
        <v>0</v>
      </c>
      <c r="K34" s="114" t="s">
        <v>46</v>
      </c>
      <c r="L34" s="114"/>
      <c r="M34" s="73"/>
      <c r="N34" s="116" t="str">
        <f t="shared" si="34"/>
        <v/>
      </c>
      <c r="O34" s="114">
        <f>I34+(M52)</f>
        <v>2</v>
      </c>
      <c r="P34" s="45">
        <f t="shared" si="35"/>
        <v>0</v>
      </c>
      <c r="Q34" s="114" t="s">
        <v>46</v>
      </c>
      <c r="R34" s="114"/>
      <c r="S34" s="73"/>
      <c r="T34" s="116" t="str">
        <f t="shared" si="36"/>
        <v/>
      </c>
      <c r="U34" s="114">
        <f>O34+(S52)</f>
        <v>2</v>
      </c>
      <c r="V34" s="45">
        <f t="shared" si="37"/>
        <v>0</v>
      </c>
      <c r="W34" s="114" t="s">
        <v>47</v>
      </c>
      <c r="X34" s="114"/>
      <c r="Y34" s="73"/>
      <c r="Z34" s="68" t="str">
        <f t="shared" si="38"/>
        <v/>
      </c>
      <c r="AA34" s="114">
        <f>U34+(Y52)</f>
        <v>2</v>
      </c>
      <c r="AB34" s="114">
        <f t="shared" si="39"/>
        <v>0</v>
      </c>
      <c r="AC34" s="114" t="s">
        <v>47</v>
      </c>
      <c r="AD34" s="114"/>
      <c r="AE34" s="73"/>
      <c r="AF34" s="116" t="str">
        <f t="shared" si="40"/>
        <v/>
      </c>
      <c r="AG34" s="114">
        <f>AA34+(AE52)</f>
        <v>2</v>
      </c>
      <c r="AH34" s="114">
        <f t="shared" si="41"/>
        <v>0</v>
      </c>
      <c r="AI34" s="114" t="s">
        <v>48</v>
      </c>
      <c r="AJ34" s="114"/>
      <c r="AK34" s="73"/>
      <c r="AL34" s="116" t="str">
        <f t="shared" si="42"/>
        <v/>
      </c>
      <c r="AM34" s="114">
        <v>2.0</v>
      </c>
      <c r="AN34" s="114">
        <f t="shared" si="43"/>
        <v>0</v>
      </c>
      <c r="AO34" s="115" t="s">
        <v>49</v>
      </c>
    </row>
    <row r="35" ht="15.75" customHeight="1">
      <c r="A35" s="29"/>
      <c r="B35" s="45" t="s">
        <v>83</v>
      </c>
      <c r="C35" s="68"/>
      <c r="D35" s="68"/>
      <c r="E35" s="117"/>
      <c r="F35" s="118"/>
      <c r="G35" s="119"/>
      <c r="H35" s="38" t="s">
        <v>25</v>
      </c>
      <c r="I35" s="39"/>
      <c r="J35" s="39"/>
      <c r="K35" s="39"/>
      <c r="L35" s="39"/>
      <c r="M35" s="40"/>
      <c r="N35" s="41" t="s">
        <v>26</v>
      </c>
      <c r="O35" s="39"/>
      <c r="P35" s="39"/>
      <c r="Q35" s="39"/>
      <c r="R35" s="39"/>
      <c r="S35" s="40"/>
      <c r="T35" s="42" t="s">
        <v>27</v>
      </c>
      <c r="U35" s="39"/>
      <c r="V35" s="39"/>
      <c r="W35" s="39"/>
      <c r="X35" s="39"/>
      <c r="Y35" s="40"/>
      <c r="Z35" s="42" t="s">
        <v>28</v>
      </c>
      <c r="AA35" s="39"/>
      <c r="AB35" s="39"/>
      <c r="AC35" s="39"/>
      <c r="AD35" s="39"/>
      <c r="AE35" s="40"/>
      <c r="AF35" s="43" t="s">
        <v>29</v>
      </c>
      <c r="AG35" s="39"/>
      <c r="AH35" s="39"/>
      <c r="AI35" s="39"/>
      <c r="AJ35" s="39"/>
      <c r="AK35" s="40"/>
      <c r="AL35" s="44" t="s">
        <v>30</v>
      </c>
      <c r="AM35" s="39"/>
      <c r="AN35" s="39"/>
      <c r="AO35" s="40"/>
    </row>
    <row r="36" ht="15.75" customHeight="1">
      <c r="A36" s="29"/>
      <c r="B36" s="45"/>
      <c r="C36" s="68"/>
      <c r="D36" s="68"/>
      <c r="E36" s="117"/>
      <c r="F36" s="118"/>
      <c r="G36" s="68"/>
      <c r="H36" s="47" t="s">
        <v>34</v>
      </c>
      <c r="I36" s="48" t="s">
        <v>35</v>
      </c>
      <c r="J36" s="49" t="s">
        <v>36</v>
      </c>
      <c r="K36" s="50" t="s">
        <v>37</v>
      </c>
      <c r="L36" s="50" t="s">
        <v>38</v>
      </c>
      <c r="M36" s="51" t="s">
        <v>39</v>
      </c>
      <c r="N36" s="52" t="s">
        <v>34</v>
      </c>
      <c r="O36" s="52" t="s">
        <v>35</v>
      </c>
      <c r="P36" s="49" t="s">
        <v>36</v>
      </c>
      <c r="Q36" s="50" t="s">
        <v>37</v>
      </c>
      <c r="R36" s="50" t="s">
        <v>38</v>
      </c>
      <c r="S36" s="51" t="s">
        <v>39</v>
      </c>
      <c r="T36" s="52" t="s">
        <v>34</v>
      </c>
      <c r="U36" s="52" t="s">
        <v>35</v>
      </c>
      <c r="V36" s="49" t="s">
        <v>36</v>
      </c>
      <c r="W36" s="50" t="s">
        <v>37</v>
      </c>
      <c r="X36" s="50" t="s">
        <v>38</v>
      </c>
      <c r="Y36" s="51" t="s">
        <v>39</v>
      </c>
      <c r="Z36" s="52" t="s">
        <v>34</v>
      </c>
      <c r="AA36" s="52" t="s">
        <v>35</v>
      </c>
      <c r="AB36" s="49" t="s">
        <v>36</v>
      </c>
      <c r="AC36" s="50" t="s">
        <v>37</v>
      </c>
      <c r="AD36" s="50" t="s">
        <v>38</v>
      </c>
      <c r="AE36" s="51" t="s">
        <v>39</v>
      </c>
      <c r="AF36" s="52" t="s">
        <v>34</v>
      </c>
      <c r="AG36" s="52" t="s">
        <v>35</v>
      </c>
      <c r="AH36" s="49" t="s">
        <v>36</v>
      </c>
      <c r="AI36" s="121" t="s">
        <v>64</v>
      </c>
      <c r="AJ36" s="50" t="s">
        <v>38</v>
      </c>
      <c r="AK36" s="51" t="s">
        <v>39</v>
      </c>
      <c r="AL36" s="52" t="s">
        <v>34</v>
      </c>
      <c r="AM36" s="52" t="s">
        <v>35</v>
      </c>
      <c r="AN36" s="49" t="s">
        <v>36</v>
      </c>
      <c r="AO36" s="53" t="s">
        <v>37</v>
      </c>
    </row>
    <row r="37" ht="15.75" customHeight="1">
      <c r="A37" s="29"/>
      <c r="B37" s="54" t="s">
        <v>84</v>
      </c>
      <c r="C37" s="55" t="s">
        <v>85</v>
      </c>
      <c r="D37" s="56"/>
      <c r="E37" s="56"/>
      <c r="F37" s="55" t="s">
        <v>42</v>
      </c>
      <c r="G37" s="55" t="s">
        <v>43</v>
      </c>
      <c r="H37" s="50" t="s">
        <v>85</v>
      </c>
      <c r="I37" s="57"/>
      <c r="J37" s="57"/>
      <c r="K37" s="57"/>
      <c r="L37" s="57"/>
      <c r="M37" s="58"/>
      <c r="N37" s="47" t="s">
        <v>85</v>
      </c>
      <c r="O37" s="57"/>
      <c r="P37" s="57"/>
      <c r="Q37" s="57"/>
      <c r="R37" s="57"/>
      <c r="S37" s="58"/>
      <c r="T37" s="47" t="s">
        <v>85</v>
      </c>
      <c r="U37" s="57"/>
      <c r="V37" s="57"/>
      <c r="W37" s="57"/>
      <c r="X37" s="57"/>
      <c r="Y37" s="57"/>
      <c r="Z37" s="47" t="s">
        <v>85</v>
      </c>
      <c r="AA37" s="57"/>
      <c r="AB37" s="57"/>
      <c r="AC37" s="57"/>
      <c r="AD37" s="57"/>
      <c r="AE37" s="57"/>
      <c r="AF37" s="47" t="s">
        <v>85</v>
      </c>
      <c r="AG37" s="57"/>
      <c r="AH37" s="57"/>
      <c r="AI37" s="57"/>
      <c r="AJ37" s="57"/>
      <c r="AK37" s="57"/>
      <c r="AL37" s="47" t="s">
        <v>85</v>
      </c>
      <c r="AM37" s="57"/>
      <c r="AN37" s="57"/>
      <c r="AO37" s="58"/>
    </row>
    <row r="38" ht="15.75" customHeight="1">
      <c r="A38" s="29"/>
      <c r="B38" s="59" t="s">
        <v>86</v>
      </c>
      <c r="C38" s="61"/>
      <c r="D38" s="63" t="str">
        <f t="array" ref="D38">INDEX('Mesocycle 2 Basic Hypertrophy'!$D$282:$D$303,MATCH(B38,'Mesocycle 2 Basic Hypertrophy'!$B$282:$B$303,0))</f>
        <v>Glutes[Exercise]</v>
      </c>
      <c r="E38" s="65" t="str">
        <f t="array" ref="E38">INDEX('Mesocycle 2 Basic Hypertrophy'!$C$306:$C$475,MATCH(C38,'Mesocycle 2 Basic Hypertrophy'!$B$306:$B$475,0))</f>
        <v>#N/A</v>
      </c>
      <c r="F38" s="66" t="str">
        <f t="shared" ref="F38:F42" si="48">HYPERLINK(E38,"Video")</f>
        <v>Video</v>
      </c>
      <c r="G38" s="67"/>
      <c r="H38" s="68" t="str">
        <f t="shared" ref="H38:H42" si="49">C38</f>
        <v/>
      </c>
      <c r="I38" s="45">
        <v>3.0</v>
      </c>
      <c r="J38" s="45">
        <f t="shared" ref="J38:J42" si="50">MROUND(((G38)*0.85),2.5)</f>
        <v>0</v>
      </c>
      <c r="K38" s="45" t="s">
        <v>46</v>
      </c>
      <c r="L38" s="45"/>
      <c r="M38" s="73"/>
      <c r="N38" s="68" t="str">
        <f t="shared" ref="N38:N42" si="51">C38</f>
        <v/>
      </c>
      <c r="O38" s="45">
        <f>I38+(S22)</f>
        <v>3</v>
      </c>
      <c r="P38" s="45">
        <f t="shared" ref="P38:P42" si="52">MROUND((J38*1.025),2.5)</f>
        <v>0</v>
      </c>
      <c r="Q38" s="45" t="s">
        <v>46</v>
      </c>
      <c r="R38" s="45"/>
      <c r="S38" s="73"/>
      <c r="T38" s="68" t="str">
        <f t="shared" ref="T38:T42" si="53">C38</f>
        <v/>
      </c>
      <c r="U38" s="45">
        <f>O38+(Y22)</f>
        <v>3</v>
      </c>
      <c r="V38" s="45">
        <f t="shared" ref="V38:V42" si="54">MROUND((J38*1.05),2.5)</f>
        <v>0</v>
      </c>
      <c r="W38" s="45" t="s">
        <v>47</v>
      </c>
      <c r="X38" s="45"/>
      <c r="Y38" s="73"/>
      <c r="Z38" s="68" t="str">
        <f t="shared" ref="Z38:Z42" si="55">C38</f>
        <v/>
      </c>
      <c r="AA38" s="45">
        <f>U38+(AE22)</f>
        <v>3</v>
      </c>
      <c r="AB38" s="45">
        <f t="shared" ref="AB38:AB42" si="56">MROUND((P38*1.05),2.5)</f>
        <v>0</v>
      </c>
      <c r="AC38" s="45" t="s">
        <v>47</v>
      </c>
      <c r="AD38" s="45"/>
      <c r="AE38" s="73"/>
      <c r="AF38" s="70" t="str">
        <f t="shared" ref="AF38:AF42" si="57">C38</f>
        <v/>
      </c>
      <c r="AG38" s="45">
        <f>AA38+(AK22)</f>
        <v>3</v>
      </c>
      <c r="AH38" s="45">
        <f t="shared" ref="AH38:AH42" si="58">MROUND((J38*1.1),2.5)</f>
        <v>0</v>
      </c>
      <c r="AI38" s="45" t="s">
        <v>48</v>
      </c>
      <c r="AJ38" s="45"/>
      <c r="AK38" s="73"/>
      <c r="AL38" s="70" t="str">
        <f t="shared" ref="AL38:AL42" si="59">C38</f>
        <v/>
      </c>
      <c r="AM38" s="45">
        <v>2.0</v>
      </c>
      <c r="AN38" s="45">
        <f t="shared" ref="AN38:AN42" si="60">MROUND((J38*0.5),2.5)</f>
        <v>0</v>
      </c>
      <c r="AO38" s="46" t="s">
        <v>49</v>
      </c>
    </row>
    <row r="39" ht="15.75" customHeight="1">
      <c r="A39" s="29"/>
      <c r="B39" s="75" t="s">
        <v>86</v>
      </c>
      <c r="C39" s="77"/>
      <c r="D39" s="80" t="str">
        <f t="array" ref="D39">INDEX('Mesocycle 2 Basic Hypertrophy'!$D$282:$D$303,MATCH(B39,'Mesocycle 2 Basic Hypertrophy'!$B$282:$B$303,0))</f>
        <v>Glutes[Exercise]</v>
      </c>
      <c r="E39" s="82" t="str">
        <f t="array" ref="E39">INDEX('Mesocycle 2 Basic Hypertrophy'!$C$306:$C$475,MATCH(C39,'Mesocycle 2 Basic Hypertrophy'!$B$306:$B$475,0))</f>
        <v>#N/A</v>
      </c>
      <c r="F39" s="83" t="str">
        <f t="shared" si="48"/>
        <v>Video</v>
      </c>
      <c r="G39" s="84"/>
      <c r="H39" s="68" t="str">
        <f t="shared" si="49"/>
        <v/>
      </c>
      <c r="I39" s="45">
        <v>3.0</v>
      </c>
      <c r="J39" s="45">
        <f t="shared" si="50"/>
        <v>0</v>
      </c>
      <c r="K39" s="45" t="s">
        <v>46</v>
      </c>
      <c r="L39" s="45"/>
      <c r="M39" s="73"/>
      <c r="N39" s="68" t="str">
        <f t="shared" si="51"/>
        <v/>
      </c>
      <c r="O39" s="45">
        <f>I39+(S22)</f>
        <v>3</v>
      </c>
      <c r="P39" s="45">
        <f t="shared" si="52"/>
        <v>0</v>
      </c>
      <c r="Q39" s="45" t="s">
        <v>46</v>
      </c>
      <c r="R39" s="45"/>
      <c r="S39" s="73"/>
      <c r="T39" s="68" t="str">
        <f t="shared" si="53"/>
        <v/>
      </c>
      <c r="U39" s="45">
        <f>O39+(Y22)</f>
        <v>3</v>
      </c>
      <c r="V39" s="45">
        <f t="shared" si="54"/>
        <v>0</v>
      </c>
      <c r="W39" s="45" t="s">
        <v>47</v>
      </c>
      <c r="X39" s="45"/>
      <c r="Y39" s="73"/>
      <c r="Z39" s="68" t="str">
        <f t="shared" si="55"/>
        <v/>
      </c>
      <c r="AA39" s="45">
        <f>U39+(AE22)</f>
        <v>3</v>
      </c>
      <c r="AB39" s="45">
        <f t="shared" si="56"/>
        <v>0</v>
      </c>
      <c r="AC39" s="45" t="s">
        <v>47</v>
      </c>
      <c r="AD39" s="45"/>
      <c r="AE39" s="73"/>
      <c r="AF39" s="70" t="str">
        <f t="shared" si="57"/>
        <v/>
      </c>
      <c r="AG39" s="45">
        <f>AA39+(AK22)</f>
        <v>3</v>
      </c>
      <c r="AH39" s="45">
        <f t="shared" si="58"/>
        <v>0</v>
      </c>
      <c r="AI39" s="45" t="s">
        <v>48</v>
      </c>
      <c r="AJ39" s="45"/>
      <c r="AK39" s="73"/>
      <c r="AL39" s="70" t="str">
        <f t="shared" si="59"/>
        <v/>
      </c>
      <c r="AM39" s="45">
        <v>2.0</v>
      </c>
      <c r="AN39" s="45">
        <f t="shared" si="60"/>
        <v>0</v>
      </c>
      <c r="AO39" s="46" t="s">
        <v>49</v>
      </c>
    </row>
    <row r="40" ht="15.75" customHeight="1">
      <c r="A40" s="29"/>
      <c r="B40" s="75" t="s">
        <v>88</v>
      </c>
      <c r="C40" s="77"/>
      <c r="D40" s="80" t="str">
        <f t="array" ref="D40">INDEX('Mesocycle 2 Basic Hypertrophy'!$D$282:$D$303,MATCH(B40,'Mesocycle 2 Basic Hypertrophy'!$B$282:$B$303,0))</f>
        <v>Hamstrings_Hip_Hinge[Exercise]</v>
      </c>
      <c r="E40" s="82" t="str">
        <f t="array" ref="E40">INDEX('Mesocycle 2 Basic Hypertrophy'!$C$306:$C$475,MATCH(C40,'Mesocycle 2 Basic Hypertrophy'!$B$306:$B$475,0))</f>
        <v>#N/A</v>
      </c>
      <c r="F40" s="83" t="str">
        <f t="shared" si="48"/>
        <v>Video</v>
      </c>
      <c r="G40" s="84"/>
      <c r="H40" s="68" t="str">
        <f t="shared" si="49"/>
        <v/>
      </c>
      <c r="I40" s="45">
        <v>3.0</v>
      </c>
      <c r="J40" s="45">
        <f t="shared" si="50"/>
        <v>0</v>
      </c>
      <c r="K40" s="45" t="s">
        <v>46</v>
      </c>
      <c r="L40" s="45"/>
      <c r="M40" s="73"/>
      <c r="N40" s="68" t="str">
        <f t="shared" si="51"/>
        <v/>
      </c>
      <c r="O40" s="45">
        <f>I40+(S24)</f>
        <v>3</v>
      </c>
      <c r="P40" s="45">
        <f t="shared" si="52"/>
        <v>0</v>
      </c>
      <c r="Q40" s="45" t="s">
        <v>46</v>
      </c>
      <c r="R40" s="45"/>
      <c r="S40" s="73"/>
      <c r="T40" s="68" t="str">
        <f t="shared" si="53"/>
        <v/>
      </c>
      <c r="U40" s="45">
        <f>O40+(Y24)</f>
        <v>3</v>
      </c>
      <c r="V40" s="45">
        <f t="shared" si="54"/>
        <v>0</v>
      </c>
      <c r="W40" s="45" t="s">
        <v>47</v>
      </c>
      <c r="X40" s="45"/>
      <c r="Y40" s="73"/>
      <c r="Z40" s="68" t="str">
        <f t="shared" si="55"/>
        <v/>
      </c>
      <c r="AA40" s="45">
        <f>U40+(AE24)</f>
        <v>3</v>
      </c>
      <c r="AB40" s="45">
        <f t="shared" si="56"/>
        <v>0</v>
      </c>
      <c r="AC40" s="45" t="s">
        <v>47</v>
      </c>
      <c r="AD40" s="45"/>
      <c r="AE40" s="73"/>
      <c r="AF40" s="70" t="str">
        <f t="shared" si="57"/>
        <v/>
      </c>
      <c r="AG40" s="45">
        <f>AA40+(AK24)</f>
        <v>3</v>
      </c>
      <c r="AH40" s="45">
        <f t="shared" si="58"/>
        <v>0</v>
      </c>
      <c r="AI40" s="45" t="s">
        <v>48</v>
      </c>
      <c r="AJ40" s="45"/>
      <c r="AK40" s="73"/>
      <c r="AL40" s="70" t="str">
        <f t="shared" si="59"/>
        <v/>
      </c>
      <c r="AM40" s="45">
        <v>2.0</v>
      </c>
      <c r="AN40" s="45">
        <f t="shared" si="60"/>
        <v>0</v>
      </c>
      <c r="AO40" s="46" t="s">
        <v>49</v>
      </c>
    </row>
    <row r="41" ht="15.75" customHeight="1">
      <c r="A41" s="29"/>
      <c r="B41" s="75" t="s">
        <v>67</v>
      </c>
      <c r="C41" s="77"/>
      <c r="D41" s="80" t="str">
        <f t="array" ref="D41">INDEX('Mesocycle 2 Basic Hypertrophy'!$D$282:$D$303,MATCH(B41,'Mesocycle 2 Basic Hypertrophy'!$B$282:$B$303,0))</f>
        <v>Quads[Exercise]</v>
      </c>
      <c r="E41" s="82" t="str">
        <f t="array" ref="E41">INDEX('Mesocycle 2 Basic Hypertrophy'!$C$306:$C$475,MATCH(C41,'Mesocycle 2 Basic Hypertrophy'!$B$306:$B$475,0))</f>
        <v>#N/A</v>
      </c>
      <c r="F41" s="83" t="str">
        <f t="shared" si="48"/>
        <v>Video</v>
      </c>
      <c r="G41" s="84"/>
      <c r="H41" s="68" t="str">
        <f t="shared" si="49"/>
        <v/>
      </c>
      <c r="I41" s="45">
        <v>3.0</v>
      </c>
      <c r="J41" s="45">
        <f t="shared" si="50"/>
        <v>0</v>
      </c>
      <c r="K41" s="45" t="s">
        <v>46</v>
      </c>
      <c r="L41" s="45"/>
      <c r="M41" s="73"/>
      <c r="N41" s="68" t="str">
        <f t="shared" si="51"/>
        <v/>
      </c>
      <c r="O41" s="45">
        <f>I41+(S22)</f>
        <v>3</v>
      </c>
      <c r="P41" s="45">
        <f t="shared" si="52"/>
        <v>0</v>
      </c>
      <c r="Q41" s="45" t="s">
        <v>46</v>
      </c>
      <c r="R41" s="45"/>
      <c r="S41" s="73"/>
      <c r="T41" s="68" t="str">
        <f t="shared" si="53"/>
        <v/>
      </c>
      <c r="U41" s="45">
        <f>O41+(Y22)</f>
        <v>3</v>
      </c>
      <c r="V41" s="45">
        <f t="shared" si="54"/>
        <v>0</v>
      </c>
      <c r="W41" s="45" t="s">
        <v>47</v>
      </c>
      <c r="X41" s="45"/>
      <c r="Y41" s="73"/>
      <c r="Z41" s="68" t="str">
        <f t="shared" si="55"/>
        <v/>
      </c>
      <c r="AA41" s="45">
        <f>U41+(AE22)</f>
        <v>3</v>
      </c>
      <c r="AB41" s="45">
        <f t="shared" si="56"/>
        <v>0</v>
      </c>
      <c r="AC41" s="45" t="s">
        <v>47</v>
      </c>
      <c r="AD41" s="45"/>
      <c r="AE41" s="73"/>
      <c r="AF41" s="70" t="str">
        <f t="shared" si="57"/>
        <v/>
      </c>
      <c r="AG41" s="45">
        <f>AA41+(AK22)</f>
        <v>3</v>
      </c>
      <c r="AH41" s="45">
        <f t="shared" si="58"/>
        <v>0</v>
      </c>
      <c r="AI41" s="45" t="s">
        <v>48</v>
      </c>
      <c r="AJ41" s="45"/>
      <c r="AK41" s="73"/>
      <c r="AL41" s="70" t="str">
        <f t="shared" si="59"/>
        <v/>
      </c>
      <c r="AM41" s="45">
        <v>2.0</v>
      </c>
      <c r="AN41" s="45">
        <f t="shared" si="60"/>
        <v>0</v>
      </c>
      <c r="AO41" s="46" t="s">
        <v>49</v>
      </c>
    </row>
    <row r="42" ht="15.75" customHeight="1">
      <c r="A42" s="29"/>
      <c r="B42" s="107" t="s">
        <v>79</v>
      </c>
      <c r="C42" s="108"/>
      <c r="D42" s="109" t="str">
        <f t="array" ref="D42">INDEX('Mesocycle 2 Basic Hypertrophy'!$D$282:$D$303,MATCH(B42,'Mesocycle 2 Basic Hypertrophy'!$B$282:$B$303,0))</f>
        <v>Calves[Exercise]</v>
      </c>
      <c r="E42" s="110" t="str">
        <f t="array" ref="E42">INDEX('Mesocycle 2 Basic Hypertrophy'!$C$306:$C$475,MATCH(C42,'Mesocycle 2 Basic Hypertrophy'!$B$306:$B$475,0))</f>
        <v>#N/A</v>
      </c>
      <c r="F42" s="111" t="str">
        <f t="shared" si="48"/>
        <v>Video</v>
      </c>
      <c r="G42" s="112"/>
      <c r="H42" s="113" t="str">
        <f t="shared" si="49"/>
        <v/>
      </c>
      <c r="I42" s="114">
        <v>4.0</v>
      </c>
      <c r="J42" s="114">
        <f t="shared" si="50"/>
        <v>0</v>
      </c>
      <c r="K42" s="114" t="s">
        <v>46</v>
      </c>
      <c r="L42" s="114"/>
      <c r="M42" s="73"/>
      <c r="N42" s="116" t="str">
        <f t="shared" si="51"/>
        <v/>
      </c>
      <c r="O42" s="114">
        <f>I42+(S25)</f>
        <v>4</v>
      </c>
      <c r="P42" s="45">
        <f t="shared" si="52"/>
        <v>0</v>
      </c>
      <c r="Q42" s="114" t="s">
        <v>46</v>
      </c>
      <c r="R42" s="114"/>
      <c r="S42" s="73"/>
      <c r="T42" s="116" t="str">
        <f t="shared" si="53"/>
        <v/>
      </c>
      <c r="U42" s="114">
        <f>O42+(Y25)</f>
        <v>4</v>
      </c>
      <c r="V42" s="45">
        <f t="shared" si="54"/>
        <v>0</v>
      </c>
      <c r="W42" s="114" t="s">
        <v>47</v>
      </c>
      <c r="X42" s="114"/>
      <c r="Y42" s="73"/>
      <c r="Z42" s="68" t="str">
        <f t="shared" si="55"/>
        <v/>
      </c>
      <c r="AA42" s="114">
        <f>U42+(AE25)</f>
        <v>4</v>
      </c>
      <c r="AB42" s="114">
        <f t="shared" si="56"/>
        <v>0</v>
      </c>
      <c r="AC42" s="114" t="s">
        <v>47</v>
      </c>
      <c r="AD42" s="114"/>
      <c r="AE42" s="73"/>
      <c r="AF42" s="116" t="str">
        <f t="shared" si="57"/>
        <v/>
      </c>
      <c r="AG42" s="114">
        <f>AA42+(AK25)</f>
        <v>4</v>
      </c>
      <c r="AH42" s="114">
        <f t="shared" si="58"/>
        <v>0</v>
      </c>
      <c r="AI42" s="114" t="s">
        <v>48</v>
      </c>
      <c r="AJ42" s="114"/>
      <c r="AK42" s="73"/>
      <c r="AL42" s="116" t="str">
        <f t="shared" si="59"/>
        <v/>
      </c>
      <c r="AM42" s="114">
        <v>2.0</v>
      </c>
      <c r="AN42" s="114">
        <f t="shared" si="60"/>
        <v>0</v>
      </c>
      <c r="AO42" s="115" t="s">
        <v>49</v>
      </c>
    </row>
    <row r="43" ht="15.75" customHeight="1">
      <c r="A43" s="29"/>
      <c r="B43" s="45" t="s">
        <v>92</v>
      </c>
      <c r="C43" s="68"/>
      <c r="D43" s="68"/>
      <c r="E43" s="117"/>
      <c r="F43" s="118"/>
      <c r="G43" s="119"/>
      <c r="H43" s="38" t="s">
        <v>25</v>
      </c>
      <c r="I43" s="39"/>
      <c r="J43" s="39"/>
      <c r="K43" s="39"/>
      <c r="L43" s="39"/>
      <c r="M43" s="40"/>
      <c r="N43" s="41" t="s">
        <v>26</v>
      </c>
      <c r="O43" s="39"/>
      <c r="P43" s="39"/>
      <c r="Q43" s="39"/>
      <c r="R43" s="39"/>
      <c r="S43" s="40"/>
      <c r="T43" s="42" t="s">
        <v>27</v>
      </c>
      <c r="U43" s="39"/>
      <c r="V43" s="39"/>
      <c r="W43" s="39"/>
      <c r="X43" s="39"/>
      <c r="Y43" s="40"/>
      <c r="Z43" s="42" t="s">
        <v>28</v>
      </c>
      <c r="AA43" s="39"/>
      <c r="AB43" s="39"/>
      <c r="AC43" s="39"/>
      <c r="AD43" s="39"/>
      <c r="AE43" s="40"/>
      <c r="AF43" s="43" t="s">
        <v>29</v>
      </c>
      <c r="AG43" s="39"/>
      <c r="AH43" s="39"/>
      <c r="AI43" s="39"/>
      <c r="AJ43" s="39"/>
      <c r="AK43" s="40"/>
      <c r="AL43" s="44" t="s">
        <v>30</v>
      </c>
      <c r="AM43" s="39"/>
      <c r="AN43" s="39"/>
      <c r="AO43" s="40"/>
    </row>
    <row r="44" ht="15.75" customHeight="1">
      <c r="A44" s="29"/>
      <c r="B44" s="45"/>
      <c r="C44" s="68"/>
      <c r="D44" s="68"/>
      <c r="E44" s="117"/>
      <c r="F44" s="118"/>
      <c r="G44" s="68"/>
      <c r="H44" s="47" t="s">
        <v>34</v>
      </c>
      <c r="I44" s="48" t="s">
        <v>35</v>
      </c>
      <c r="J44" s="49" t="s">
        <v>36</v>
      </c>
      <c r="K44" s="50" t="s">
        <v>37</v>
      </c>
      <c r="L44" s="50" t="s">
        <v>38</v>
      </c>
      <c r="M44" s="51" t="s">
        <v>39</v>
      </c>
      <c r="N44" s="52" t="s">
        <v>34</v>
      </c>
      <c r="O44" s="52" t="s">
        <v>35</v>
      </c>
      <c r="P44" s="49" t="s">
        <v>36</v>
      </c>
      <c r="Q44" s="50" t="s">
        <v>37</v>
      </c>
      <c r="R44" s="50" t="s">
        <v>38</v>
      </c>
      <c r="S44" s="51" t="s">
        <v>39</v>
      </c>
      <c r="T44" s="52" t="s">
        <v>34</v>
      </c>
      <c r="U44" s="52" t="s">
        <v>35</v>
      </c>
      <c r="V44" s="49" t="s">
        <v>36</v>
      </c>
      <c r="W44" s="50" t="s">
        <v>37</v>
      </c>
      <c r="X44" s="50" t="s">
        <v>38</v>
      </c>
      <c r="Y44" s="51" t="s">
        <v>39</v>
      </c>
      <c r="Z44" s="52" t="s">
        <v>34</v>
      </c>
      <c r="AA44" s="52" t="s">
        <v>35</v>
      </c>
      <c r="AB44" s="49" t="s">
        <v>36</v>
      </c>
      <c r="AC44" s="50" t="s">
        <v>37</v>
      </c>
      <c r="AD44" s="50" t="s">
        <v>38</v>
      </c>
      <c r="AE44" s="51" t="s">
        <v>39</v>
      </c>
      <c r="AF44" s="52" t="s">
        <v>34</v>
      </c>
      <c r="AG44" s="52" t="s">
        <v>35</v>
      </c>
      <c r="AH44" s="49" t="s">
        <v>36</v>
      </c>
      <c r="AI44" s="121" t="s">
        <v>64</v>
      </c>
      <c r="AJ44" s="50" t="s">
        <v>38</v>
      </c>
      <c r="AK44" s="51" t="s">
        <v>39</v>
      </c>
      <c r="AL44" s="52" t="s">
        <v>34</v>
      </c>
      <c r="AM44" s="52" t="s">
        <v>35</v>
      </c>
      <c r="AN44" s="49" t="s">
        <v>36</v>
      </c>
      <c r="AO44" s="53" t="s">
        <v>37</v>
      </c>
    </row>
    <row r="45" ht="15.75" customHeight="1">
      <c r="A45" s="29"/>
      <c r="B45" s="54" t="s">
        <v>93</v>
      </c>
      <c r="C45" s="55" t="s">
        <v>94</v>
      </c>
      <c r="D45" s="56"/>
      <c r="E45" s="56"/>
      <c r="F45" s="55" t="s">
        <v>42</v>
      </c>
      <c r="G45" s="55" t="s">
        <v>43</v>
      </c>
      <c r="H45" s="50" t="s">
        <v>94</v>
      </c>
      <c r="I45" s="57"/>
      <c r="J45" s="57"/>
      <c r="K45" s="57"/>
      <c r="L45" s="57"/>
      <c r="M45" s="58"/>
      <c r="N45" s="47" t="s">
        <v>94</v>
      </c>
      <c r="O45" s="57"/>
      <c r="P45" s="57"/>
      <c r="Q45" s="57"/>
      <c r="R45" s="57"/>
      <c r="S45" s="58"/>
      <c r="T45" s="47" t="s">
        <v>94</v>
      </c>
      <c r="U45" s="57"/>
      <c r="V45" s="57"/>
      <c r="W45" s="57"/>
      <c r="X45" s="57"/>
      <c r="Y45" s="57"/>
      <c r="Z45" s="47" t="s">
        <v>94</v>
      </c>
      <c r="AA45" s="57"/>
      <c r="AB45" s="57"/>
      <c r="AC45" s="57"/>
      <c r="AD45" s="57"/>
      <c r="AE45" s="57"/>
      <c r="AF45" s="47" t="s">
        <v>94</v>
      </c>
      <c r="AG45" s="57"/>
      <c r="AH45" s="57"/>
      <c r="AI45" s="57"/>
      <c r="AJ45" s="57"/>
      <c r="AK45" s="57"/>
      <c r="AL45" s="47" t="s">
        <v>94</v>
      </c>
      <c r="AM45" s="57"/>
      <c r="AN45" s="57"/>
      <c r="AO45" s="58"/>
    </row>
    <row r="46" ht="15.75" customHeight="1">
      <c r="A46" s="29"/>
      <c r="B46" s="59" t="s">
        <v>60</v>
      </c>
      <c r="C46" s="61"/>
      <c r="D46" s="63" t="str">
        <f t="array" ref="D46">INDEX('Mesocycle 2 Basic Hypertrophy'!$D$282:$D$303,MATCH(B46,'Mesocycle 2 Basic Hypertrophy'!$B$282:$B$303,0))</f>
        <v>Biceps[Exercise]</v>
      </c>
      <c r="E46" s="65" t="str">
        <f t="array" ref="E46">INDEX('Mesocycle 2 Basic Hypertrophy'!$C$306:$C$475,MATCH(C46,'Mesocycle 2 Basic Hypertrophy'!$B$306:$B$475,0))</f>
        <v>#N/A</v>
      </c>
      <c r="F46" s="66" t="str">
        <f t="shared" ref="F46:F52" si="61">HYPERLINK(E46,"Video")</f>
        <v>Video</v>
      </c>
      <c r="G46" s="67"/>
      <c r="H46" s="68" t="str">
        <f t="shared" ref="H46:H52" si="62">C46</f>
        <v/>
      </c>
      <c r="I46" s="45">
        <v>2.0</v>
      </c>
      <c r="J46" s="45">
        <f t="shared" ref="J46:J52" si="63">MROUND(((G46)*0.85),2.5)</f>
        <v>0</v>
      </c>
      <c r="K46" s="45" t="s">
        <v>46</v>
      </c>
      <c r="L46" s="45"/>
      <c r="M46" s="73"/>
      <c r="N46" s="68" t="str">
        <f t="shared" ref="N46:N52" si="64">C46</f>
        <v/>
      </c>
      <c r="O46" s="45">
        <f>I46+(S16)</f>
        <v>2</v>
      </c>
      <c r="P46" s="45">
        <f t="shared" ref="P46:P52" si="65">MROUND((J46*1.025),2.5)</f>
        <v>0</v>
      </c>
      <c r="Q46" s="45" t="s">
        <v>46</v>
      </c>
      <c r="R46" s="45"/>
      <c r="S46" s="73"/>
      <c r="T46" s="68" t="str">
        <f t="shared" ref="T46:T52" si="66">C46</f>
        <v/>
      </c>
      <c r="U46" s="45">
        <f>O46+(Y16)</f>
        <v>2</v>
      </c>
      <c r="V46" s="45">
        <f t="shared" ref="V46:V52" si="67">MROUND((J46*1.05),2.5)</f>
        <v>0</v>
      </c>
      <c r="W46" s="45" t="s">
        <v>47</v>
      </c>
      <c r="X46" s="45"/>
      <c r="Y46" s="73"/>
      <c r="Z46" s="68" t="str">
        <f t="shared" ref="Z46:Z52" si="68">C46</f>
        <v/>
      </c>
      <c r="AA46" s="45">
        <f>U46+(AE16)</f>
        <v>2</v>
      </c>
      <c r="AB46" s="45">
        <f t="shared" ref="AB46:AB52" si="69">MROUND((P46*1.05),2.5)</f>
        <v>0</v>
      </c>
      <c r="AC46" s="45" t="s">
        <v>47</v>
      </c>
      <c r="AD46" s="45"/>
      <c r="AE46" s="73"/>
      <c r="AF46" s="70" t="str">
        <f t="shared" ref="AF46:AF52" si="70">C46</f>
        <v/>
      </c>
      <c r="AG46" s="45">
        <f>AA46+(AK16)</f>
        <v>2</v>
      </c>
      <c r="AH46" s="45">
        <f t="shared" ref="AH46:AH52" si="71">MROUND((J46*1.1),2.5)</f>
        <v>0</v>
      </c>
      <c r="AI46" s="45" t="s">
        <v>48</v>
      </c>
      <c r="AJ46" s="45"/>
      <c r="AK46" s="46"/>
      <c r="AL46" s="70" t="str">
        <f t="shared" ref="AL46:AL52" si="72">C46</f>
        <v/>
      </c>
      <c r="AM46" s="45">
        <v>2.0</v>
      </c>
      <c r="AN46" s="45">
        <f t="shared" ref="AN46:AN52" si="73">MROUND((J46*0.5),2.5)</f>
        <v>0</v>
      </c>
      <c r="AO46" s="46" t="s">
        <v>49</v>
      </c>
    </row>
    <row r="47" ht="15.75" customHeight="1">
      <c r="A47" s="29"/>
      <c r="B47" s="75" t="s">
        <v>72</v>
      </c>
      <c r="C47" s="77"/>
      <c r="D47" s="80" t="str">
        <f t="array" ref="D47">INDEX('Mesocycle 2 Basic Hypertrophy'!$D$282:$D$303,MATCH(B47,'Mesocycle 2 Basic Hypertrophy'!$B$282:$B$303,0))</f>
        <v>Triceps[Exercise]</v>
      </c>
      <c r="E47" s="82" t="str">
        <f t="array" ref="E47">INDEX('Mesocycle 2 Basic Hypertrophy'!$C$306:$C$475,MATCH(C47,'Mesocycle 2 Basic Hypertrophy'!$B$306:$B$475,0))</f>
        <v>#N/A</v>
      </c>
      <c r="F47" s="83" t="str">
        <f t="shared" si="61"/>
        <v>Video</v>
      </c>
      <c r="G47" s="84"/>
      <c r="H47" s="68" t="str">
        <f t="shared" si="62"/>
        <v/>
      </c>
      <c r="I47" s="45">
        <v>2.0</v>
      </c>
      <c r="J47" s="45">
        <f t="shared" si="63"/>
        <v>0</v>
      </c>
      <c r="K47" s="45" t="s">
        <v>46</v>
      </c>
      <c r="L47" s="45"/>
      <c r="M47" s="73"/>
      <c r="N47" s="68" t="str">
        <f t="shared" si="64"/>
        <v/>
      </c>
      <c r="O47" s="45">
        <f>I47+(S13)</f>
        <v>2</v>
      </c>
      <c r="P47" s="45">
        <f t="shared" si="65"/>
        <v>0</v>
      </c>
      <c r="Q47" s="45" t="s">
        <v>46</v>
      </c>
      <c r="R47" s="45"/>
      <c r="S47" s="73"/>
      <c r="T47" s="68" t="str">
        <f t="shared" si="66"/>
        <v/>
      </c>
      <c r="U47" s="45">
        <f>O47+(Y13)</f>
        <v>2</v>
      </c>
      <c r="V47" s="45">
        <f t="shared" si="67"/>
        <v>0</v>
      </c>
      <c r="W47" s="45" t="s">
        <v>47</v>
      </c>
      <c r="X47" s="45"/>
      <c r="Y47" s="73"/>
      <c r="Z47" s="68" t="str">
        <f t="shared" si="68"/>
        <v/>
      </c>
      <c r="AA47" s="45">
        <f>U47+(AE13)</f>
        <v>2</v>
      </c>
      <c r="AB47" s="45">
        <f t="shared" si="69"/>
        <v>0</v>
      </c>
      <c r="AC47" s="45" t="s">
        <v>47</v>
      </c>
      <c r="AD47" s="45"/>
      <c r="AE47" s="73"/>
      <c r="AF47" s="70" t="str">
        <f t="shared" si="70"/>
        <v/>
      </c>
      <c r="AG47" s="45">
        <f>AA47+(AK13)</f>
        <v>2</v>
      </c>
      <c r="AH47" s="45">
        <f t="shared" si="71"/>
        <v>0</v>
      </c>
      <c r="AI47" s="45" t="s">
        <v>48</v>
      </c>
      <c r="AJ47" s="45"/>
      <c r="AK47" s="46"/>
      <c r="AL47" s="70" t="str">
        <f t="shared" si="72"/>
        <v/>
      </c>
      <c r="AM47" s="45">
        <v>2.0</v>
      </c>
      <c r="AN47" s="45">
        <f t="shared" si="73"/>
        <v>0</v>
      </c>
      <c r="AO47" s="46" t="s">
        <v>49</v>
      </c>
    </row>
    <row r="48" ht="15.75" customHeight="1">
      <c r="A48" s="29"/>
      <c r="B48" s="75" t="s">
        <v>99</v>
      </c>
      <c r="C48" s="77"/>
      <c r="D48" s="80" t="str">
        <f t="array" ref="D48">INDEX('Mesocycle 2 Basic Hypertrophy'!$D$282:$D$303,MATCH(B48,'Mesocycle 2 Basic Hypertrophy'!$B$282:$B$303,0))</f>
        <v>Front_Delts[Exercise]</v>
      </c>
      <c r="E48" s="82" t="str">
        <f t="array" ref="E48">INDEX('Mesocycle 2 Basic Hypertrophy'!$C$306:$C$475,MATCH(C48,'Mesocycle 2 Basic Hypertrophy'!$B$306:$B$475,0))</f>
        <v>#N/A</v>
      </c>
      <c r="F48" s="83" t="str">
        <f t="shared" si="61"/>
        <v>Video</v>
      </c>
      <c r="G48" s="84"/>
      <c r="H48" s="68" t="str">
        <f t="shared" si="62"/>
        <v/>
      </c>
      <c r="I48" s="45">
        <v>2.0</v>
      </c>
      <c r="J48" s="45">
        <f t="shared" si="63"/>
        <v>0</v>
      </c>
      <c r="K48" s="45" t="s">
        <v>46</v>
      </c>
      <c r="L48" s="45"/>
      <c r="M48" s="73"/>
      <c r="N48" s="68" t="str">
        <f t="shared" si="64"/>
        <v/>
      </c>
      <c r="O48" s="45">
        <f>I48+(S13)</f>
        <v>2</v>
      </c>
      <c r="P48" s="45">
        <f t="shared" si="65"/>
        <v>0</v>
      </c>
      <c r="Q48" s="45" t="s">
        <v>46</v>
      </c>
      <c r="R48" s="45"/>
      <c r="S48" s="73"/>
      <c r="T48" s="68" t="str">
        <f t="shared" si="66"/>
        <v/>
      </c>
      <c r="U48" s="45">
        <f>O48+(Y13)</f>
        <v>2</v>
      </c>
      <c r="V48" s="45">
        <f t="shared" si="67"/>
        <v>0</v>
      </c>
      <c r="W48" s="45" t="s">
        <v>47</v>
      </c>
      <c r="X48" s="45"/>
      <c r="Y48" s="73"/>
      <c r="Z48" s="68" t="str">
        <f t="shared" si="68"/>
        <v/>
      </c>
      <c r="AA48" s="45">
        <f>U48+(AE13)</f>
        <v>2</v>
      </c>
      <c r="AB48" s="45">
        <f t="shared" si="69"/>
        <v>0</v>
      </c>
      <c r="AC48" s="45" t="s">
        <v>47</v>
      </c>
      <c r="AD48" s="45"/>
      <c r="AE48" s="73"/>
      <c r="AF48" s="70" t="str">
        <f t="shared" si="70"/>
        <v/>
      </c>
      <c r="AG48" s="45">
        <f>AA48+(AK13)</f>
        <v>2</v>
      </c>
      <c r="AH48" s="45">
        <f t="shared" si="71"/>
        <v>0</v>
      </c>
      <c r="AI48" s="45" t="s">
        <v>48</v>
      </c>
      <c r="AJ48" s="45"/>
      <c r="AK48" s="46"/>
      <c r="AL48" s="70" t="str">
        <f t="shared" si="72"/>
        <v/>
      </c>
      <c r="AM48" s="45">
        <v>2.0</v>
      </c>
      <c r="AN48" s="45">
        <f t="shared" si="73"/>
        <v>0</v>
      </c>
      <c r="AO48" s="46" t="s">
        <v>49</v>
      </c>
    </row>
    <row r="49" ht="15.75" customHeight="1">
      <c r="A49" s="29"/>
      <c r="B49" s="75" t="s">
        <v>97</v>
      </c>
      <c r="C49" s="77"/>
      <c r="D49" s="80" t="str">
        <f t="array" ref="D49">INDEX('Mesocycle 2 Basic Hypertrophy'!$D$282:$D$303,MATCH(B49,'Mesocycle 2 Basic Hypertrophy'!$B$282:$B$303,0))</f>
        <v>Traps[Exercise]</v>
      </c>
      <c r="E49" s="82" t="str">
        <f t="array" ref="E49">INDEX('Mesocycle 2 Basic Hypertrophy'!$C$306:$C$475,MATCH(C49,'Mesocycle 2 Basic Hypertrophy'!$B$306:$B$475,0))</f>
        <v>#N/A</v>
      </c>
      <c r="F49" s="83" t="str">
        <f t="shared" si="61"/>
        <v>Video</v>
      </c>
      <c r="G49" s="84"/>
      <c r="H49" s="68" t="str">
        <f t="shared" si="62"/>
        <v/>
      </c>
      <c r="I49" s="45">
        <v>2.0</v>
      </c>
      <c r="J49" s="45">
        <f t="shared" si="63"/>
        <v>0</v>
      </c>
      <c r="K49" s="45" t="s">
        <v>46</v>
      </c>
      <c r="L49" s="45"/>
      <c r="M49" s="73"/>
      <c r="N49" s="68" t="str">
        <f t="shared" si="64"/>
        <v/>
      </c>
      <c r="O49" s="45">
        <f>I49+(S17)</f>
        <v>2</v>
      </c>
      <c r="P49" s="45">
        <f t="shared" si="65"/>
        <v>0</v>
      </c>
      <c r="Q49" s="45" t="s">
        <v>46</v>
      </c>
      <c r="R49" s="45"/>
      <c r="S49" s="73"/>
      <c r="T49" s="68" t="str">
        <f t="shared" si="66"/>
        <v/>
      </c>
      <c r="U49" s="45">
        <f>O49+(Y17)</f>
        <v>2</v>
      </c>
      <c r="V49" s="45">
        <f t="shared" si="67"/>
        <v>0</v>
      </c>
      <c r="W49" s="45" t="s">
        <v>47</v>
      </c>
      <c r="X49" s="45"/>
      <c r="Y49" s="73"/>
      <c r="Z49" s="68" t="str">
        <f t="shared" si="68"/>
        <v/>
      </c>
      <c r="AA49" s="45">
        <f>U49+(AE17)</f>
        <v>2</v>
      </c>
      <c r="AB49" s="45">
        <f t="shared" si="69"/>
        <v>0</v>
      </c>
      <c r="AC49" s="45" t="s">
        <v>47</v>
      </c>
      <c r="AD49" s="45"/>
      <c r="AE49" s="73"/>
      <c r="AF49" s="70" t="str">
        <f t="shared" si="70"/>
        <v/>
      </c>
      <c r="AG49" s="45">
        <f>AA49+(AK17)</f>
        <v>2</v>
      </c>
      <c r="AH49" s="45">
        <f t="shared" si="71"/>
        <v>0</v>
      </c>
      <c r="AI49" s="45" t="s">
        <v>48</v>
      </c>
      <c r="AJ49" s="45"/>
      <c r="AK49" s="46"/>
      <c r="AL49" s="70" t="str">
        <f t="shared" si="72"/>
        <v/>
      </c>
      <c r="AM49" s="45">
        <v>2.0</v>
      </c>
      <c r="AN49" s="45">
        <f t="shared" si="73"/>
        <v>0</v>
      </c>
      <c r="AO49" s="46" t="s">
        <v>49</v>
      </c>
    </row>
    <row r="50" ht="15.75" customHeight="1">
      <c r="A50" s="29"/>
      <c r="B50" s="75" t="s">
        <v>77</v>
      </c>
      <c r="C50" s="77"/>
      <c r="D50" s="80" t="str">
        <f t="array" ref="D50">INDEX('Mesocycle 2 Basic Hypertrophy'!$D$282:$D$303,MATCH(B50,'Mesocycle 2 Basic Hypertrophy'!$B$282:$B$303,0))</f>
        <v>Vertical_Back[Exercise]</v>
      </c>
      <c r="E50" s="82" t="str">
        <f t="array" ref="E50">INDEX('Mesocycle 2 Basic Hypertrophy'!$C$306:$C$475,MATCH(C50,'Mesocycle 2 Basic Hypertrophy'!$B$306:$B$475,0))</f>
        <v>#N/A</v>
      </c>
      <c r="F50" s="83" t="str">
        <f t="shared" si="61"/>
        <v>Video</v>
      </c>
      <c r="G50" s="84"/>
      <c r="H50" s="68" t="str">
        <f t="shared" si="62"/>
        <v/>
      </c>
      <c r="I50" s="45">
        <v>2.0</v>
      </c>
      <c r="J50" s="45">
        <f t="shared" si="63"/>
        <v>0</v>
      </c>
      <c r="K50" s="45" t="s">
        <v>46</v>
      </c>
      <c r="L50" s="45"/>
      <c r="M50" s="73"/>
      <c r="N50" s="68" t="str">
        <f t="shared" si="64"/>
        <v/>
      </c>
      <c r="O50" s="45">
        <f>I50+(S16)</f>
        <v>2</v>
      </c>
      <c r="P50" s="45">
        <f t="shared" si="65"/>
        <v>0</v>
      </c>
      <c r="Q50" s="45" t="s">
        <v>46</v>
      </c>
      <c r="R50" s="45"/>
      <c r="S50" s="73"/>
      <c r="T50" s="68" t="str">
        <f t="shared" si="66"/>
        <v/>
      </c>
      <c r="U50" s="45">
        <f>O50+(Y16)</f>
        <v>2</v>
      </c>
      <c r="V50" s="45">
        <f t="shared" si="67"/>
        <v>0</v>
      </c>
      <c r="W50" s="45" t="s">
        <v>47</v>
      </c>
      <c r="X50" s="45"/>
      <c r="Y50" s="73"/>
      <c r="Z50" s="68" t="str">
        <f t="shared" si="68"/>
        <v/>
      </c>
      <c r="AA50" s="45">
        <f>U50+(AE16)</f>
        <v>2</v>
      </c>
      <c r="AB50" s="45">
        <f t="shared" si="69"/>
        <v>0</v>
      </c>
      <c r="AC50" s="45" t="s">
        <v>47</v>
      </c>
      <c r="AD50" s="45"/>
      <c r="AE50" s="73"/>
      <c r="AF50" s="70" t="str">
        <f t="shared" si="70"/>
        <v/>
      </c>
      <c r="AG50" s="45">
        <f>AA50+(AK16)</f>
        <v>2</v>
      </c>
      <c r="AH50" s="45">
        <f t="shared" si="71"/>
        <v>0</v>
      </c>
      <c r="AI50" s="45" t="s">
        <v>48</v>
      </c>
      <c r="AJ50" s="45"/>
      <c r="AK50" s="46"/>
      <c r="AL50" s="70" t="str">
        <f t="shared" si="72"/>
        <v/>
      </c>
      <c r="AM50" s="45">
        <v>2.0</v>
      </c>
      <c r="AN50" s="45">
        <f t="shared" si="73"/>
        <v>0</v>
      </c>
      <c r="AO50" s="46" t="s">
        <v>49</v>
      </c>
    </row>
    <row r="51" ht="15.75" customHeight="1">
      <c r="A51" s="29"/>
      <c r="B51" s="75" t="s">
        <v>44</v>
      </c>
      <c r="C51" s="77"/>
      <c r="D51" s="80" t="str">
        <f t="array" ref="D51">INDEX('Mesocycle 2 Basic Hypertrophy'!$D$282:$D$303,MATCH(B51,'Mesocycle 2 Basic Hypertrophy'!$B$282:$B$303,0))</f>
        <v>Incline_Push[Exercise]</v>
      </c>
      <c r="E51" s="82" t="str">
        <f t="array" ref="E51">INDEX('Mesocycle 2 Basic Hypertrophy'!$C$306:$C$475,MATCH(C51,'Mesocycle 2 Basic Hypertrophy'!$B$306:$B$475,0))</f>
        <v>#N/A</v>
      </c>
      <c r="F51" s="83" t="str">
        <f t="shared" si="61"/>
        <v>Video</v>
      </c>
      <c r="G51" s="84"/>
      <c r="H51" s="68" t="str">
        <f t="shared" si="62"/>
        <v/>
      </c>
      <c r="I51" s="45">
        <v>2.0</v>
      </c>
      <c r="J51" s="45">
        <f t="shared" si="63"/>
        <v>0</v>
      </c>
      <c r="K51" s="45" t="s">
        <v>46</v>
      </c>
      <c r="L51" s="45"/>
      <c r="M51" s="73"/>
      <c r="N51" s="68" t="str">
        <f t="shared" si="64"/>
        <v/>
      </c>
      <c r="O51" s="45">
        <f>I51+(S13)</f>
        <v>2</v>
      </c>
      <c r="P51" s="45">
        <f t="shared" si="65"/>
        <v>0</v>
      </c>
      <c r="Q51" s="45" t="s">
        <v>46</v>
      </c>
      <c r="R51" s="45"/>
      <c r="S51" s="73"/>
      <c r="T51" s="68" t="str">
        <f t="shared" si="66"/>
        <v/>
      </c>
      <c r="U51" s="45">
        <f>O51+(Y13)</f>
        <v>2</v>
      </c>
      <c r="V51" s="45">
        <f t="shared" si="67"/>
        <v>0</v>
      </c>
      <c r="W51" s="45" t="s">
        <v>47</v>
      </c>
      <c r="X51" s="45"/>
      <c r="Y51" s="73"/>
      <c r="Z51" s="68" t="str">
        <f t="shared" si="68"/>
        <v/>
      </c>
      <c r="AA51" s="45">
        <f>U51+(AE13)</f>
        <v>2</v>
      </c>
      <c r="AB51" s="45">
        <f t="shared" si="69"/>
        <v>0</v>
      </c>
      <c r="AC51" s="45" t="s">
        <v>47</v>
      </c>
      <c r="AD51" s="45"/>
      <c r="AE51" s="73"/>
      <c r="AF51" s="70" t="str">
        <f t="shared" si="70"/>
        <v/>
      </c>
      <c r="AG51" s="45">
        <f>AA51+(AK13)</f>
        <v>2</v>
      </c>
      <c r="AH51" s="45">
        <f t="shared" si="71"/>
        <v>0</v>
      </c>
      <c r="AI51" s="45" t="s">
        <v>48</v>
      </c>
      <c r="AJ51" s="45"/>
      <c r="AK51" s="46"/>
      <c r="AL51" s="70" t="str">
        <f t="shared" si="72"/>
        <v/>
      </c>
      <c r="AM51" s="45">
        <v>2.0</v>
      </c>
      <c r="AN51" s="45">
        <f t="shared" si="73"/>
        <v>0</v>
      </c>
      <c r="AO51" s="46" t="s">
        <v>49</v>
      </c>
    </row>
    <row r="52" ht="15.75" customHeight="1">
      <c r="A52" s="29"/>
      <c r="B52" s="107" t="s">
        <v>61</v>
      </c>
      <c r="C52" s="108"/>
      <c r="D52" s="109" t="str">
        <f t="array" ref="D52">INDEX('Mesocycle 2 Basic Hypertrophy'!$D$282:$D$303,MATCH(B52,'Mesocycle 2 Basic Hypertrophy'!$B$282:$B$303,0))</f>
        <v>Abs[Exercise]</v>
      </c>
      <c r="E52" s="110" t="str">
        <f t="array" ref="E52">INDEX('Mesocycle 2 Basic Hypertrophy'!$C$306:$C$475,MATCH(C52,'Mesocycle 2 Basic Hypertrophy'!$B$306:$B$475,0))</f>
        <v>#N/A</v>
      </c>
      <c r="F52" s="111" t="str">
        <f t="shared" si="61"/>
        <v>Video</v>
      </c>
      <c r="G52" s="112"/>
      <c r="H52" s="113" t="str">
        <f t="shared" si="62"/>
        <v/>
      </c>
      <c r="I52" s="114">
        <v>2.0</v>
      </c>
      <c r="J52" s="114">
        <f t="shared" si="63"/>
        <v>0</v>
      </c>
      <c r="K52" s="114" t="s">
        <v>46</v>
      </c>
      <c r="L52" s="114"/>
      <c r="M52" s="73"/>
      <c r="N52" s="116" t="str">
        <f t="shared" si="64"/>
        <v/>
      </c>
      <c r="O52" s="114">
        <f>I52+(S18)</f>
        <v>2</v>
      </c>
      <c r="P52" s="114">
        <f t="shared" si="65"/>
        <v>0</v>
      </c>
      <c r="Q52" s="114" t="s">
        <v>46</v>
      </c>
      <c r="R52" s="114"/>
      <c r="S52" s="73"/>
      <c r="T52" s="116" t="str">
        <f t="shared" si="66"/>
        <v/>
      </c>
      <c r="U52" s="114">
        <f>O52+(Y18)</f>
        <v>2</v>
      </c>
      <c r="V52" s="114">
        <f t="shared" si="67"/>
        <v>0</v>
      </c>
      <c r="W52" s="114" t="s">
        <v>47</v>
      </c>
      <c r="X52" s="114"/>
      <c r="Y52" s="73"/>
      <c r="Z52" s="113" t="str">
        <f t="shared" si="68"/>
        <v/>
      </c>
      <c r="AA52" s="114">
        <f>U52+(AE18)</f>
        <v>2</v>
      </c>
      <c r="AB52" s="114">
        <f t="shared" si="69"/>
        <v>0</v>
      </c>
      <c r="AC52" s="114" t="s">
        <v>47</v>
      </c>
      <c r="AD52" s="114"/>
      <c r="AE52" s="73"/>
      <c r="AF52" s="116" t="str">
        <f t="shared" si="70"/>
        <v/>
      </c>
      <c r="AG52" s="114">
        <f>AA52+(AK18)</f>
        <v>2</v>
      </c>
      <c r="AH52" s="114">
        <f t="shared" si="71"/>
        <v>0</v>
      </c>
      <c r="AI52" s="114" t="s">
        <v>48</v>
      </c>
      <c r="AJ52" s="114"/>
      <c r="AK52" s="115"/>
      <c r="AL52" s="116" t="str">
        <f t="shared" si="72"/>
        <v/>
      </c>
      <c r="AM52" s="114">
        <v>2.0</v>
      </c>
      <c r="AN52" s="114">
        <f t="shared" si="73"/>
        <v>0</v>
      </c>
      <c r="AO52" s="115" t="s">
        <v>49</v>
      </c>
    </row>
    <row r="53" ht="15.75" customHeight="1">
      <c r="A53" s="29"/>
      <c r="C53" s="140"/>
      <c r="D53" s="140"/>
      <c r="E53" s="141"/>
      <c r="F53" s="118"/>
      <c r="G53" s="68"/>
      <c r="H53" s="140"/>
      <c r="I53" s="29"/>
      <c r="J53" s="29"/>
      <c r="K53" s="29"/>
      <c r="L53" s="29"/>
      <c r="M53" s="29"/>
      <c r="N53" s="140"/>
      <c r="O53" s="29"/>
      <c r="P53" s="29"/>
      <c r="Q53" s="29"/>
      <c r="R53" s="29"/>
      <c r="S53" s="29"/>
      <c r="T53" s="140"/>
      <c r="U53" s="29"/>
      <c r="V53" s="29"/>
      <c r="W53" s="29"/>
      <c r="X53" s="29"/>
      <c r="Y53" s="29"/>
      <c r="Z53" s="140"/>
      <c r="AA53" s="29"/>
      <c r="AB53" s="29"/>
      <c r="AC53" s="29"/>
      <c r="AD53" s="29"/>
      <c r="AE53" s="29"/>
      <c r="AF53" s="140"/>
      <c r="AG53" s="29"/>
      <c r="AH53" s="29"/>
      <c r="AI53" s="29"/>
      <c r="AJ53" s="29"/>
      <c r="AK53" s="29"/>
      <c r="AL53" s="140"/>
      <c r="AM53" s="29"/>
      <c r="AN53" s="29"/>
      <c r="AO53" s="29"/>
    </row>
    <row r="54" ht="15.75" customHeight="1">
      <c r="A54" s="29"/>
      <c r="B54" s="29" t="s">
        <v>101</v>
      </c>
      <c r="C54" s="140"/>
      <c r="D54" s="140"/>
      <c r="E54" s="141"/>
      <c r="F54" s="118"/>
      <c r="G54" s="68"/>
      <c r="H54" s="140"/>
      <c r="I54" s="29"/>
      <c r="J54" s="29"/>
      <c r="K54" s="29"/>
      <c r="L54" s="29"/>
      <c r="M54" s="29"/>
      <c r="N54" s="140"/>
      <c r="O54" s="29"/>
      <c r="P54" s="29"/>
      <c r="Q54" s="29"/>
      <c r="R54" s="29"/>
      <c r="S54" s="29"/>
      <c r="T54" s="140"/>
      <c r="U54" s="29"/>
      <c r="V54" s="29"/>
      <c r="W54" s="29"/>
      <c r="X54" s="29"/>
      <c r="Y54" s="29"/>
      <c r="Z54" s="140"/>
      <c r="AA54" s="29"/>
      <c r="AB54" s="29"/>
      <c r="AC54" s="29"/>
      <c r="AD54" s="29"/>
      <c r="AE54" s="29"/>
      <c r="AF54" s="140"/>
      <c r="AG54" s="29"/>
      <c r="AH54" s="29"/>
      <c r="AI54" s="29"/>
      <c r="AJ54" s="29"/>
      <c r="AK54" s="29"/>
      <c r="AL54" s="140"/>
      <c r="AM54" s="29"/>
      <c r="AN54" s="29"/>
      <c r="AO54" s="29"/>
    </row>
    <row r="55" ht="15.75" customHeight="1">
      <c r="A55" s="29"/>
      <c r="B55" s="29"/>
      <c r="C55" s="140"/>
      <c r="D55" s="140"/>
      <c r="E55" s="141"/>
      <c r="F55" s="118"/>
      <c r="G55" s="68"/>
      <c r="H55" s="140"/>
      <c r="I55" s="29"/>
      <c r="J55" s="29"/>
      <c r="K55" s="29"/>
      <c r="L55" s="29"/>
      <c r="M55" s="29"/>
      <c r="N55" s="140"/>
      <c r="O55" s="29"/>
      <c r="P55" s="29"/>
      <c r="Q55" s="29"/>
      <c r="R55" s="29"/>
      <c r="S55" s="29"/>
      <c r="T55" s="140"/>
      <c r="U55" s="29"/>
      <c r="V55" s="29"/>
      <c r="W55" s="29"/>
      <c r="X55" s="29"/>
      <c r="Y55" s="29"/>
      <c r="Z55" s="140"/>
      <c r="AA55" s="29"/>
      <c r="AB55" s="29"/>
      <c r="AC55" s="29"/>
      <c r="AD55" s="29"/>
      <c r="AE55" s="29"/>
      <c r="AF55" s="140"/>
      <c r="AG55" s="29"/>
      <c r="AH55" s="29"/>
      <c r="AI55" s="29"/>
      <c r="AJ55" s="29"/>
      <c r="AK55" s="29"/>
      <c r="AL55" s="140"/>
      <c r="AM55" s="29"/>
      <c r="AN55" s="29"/>
      <c r="AO55" s="29"/>
    </row>
    <row r="56" ht="15.75" customHeight="1">
      <c r="A56" s="29"/>
      <c r="B56" s="29"/>
      <c r="C56" s="140"/>
      <c r="D56" s="140"/>
      <c r="E56" s="141"/>
      <c r="F56" s="118"/>
      <c r="G56" s="68"/>
      <c r="H56" s="140"/>
      <c r="I56" s="29"/>
      <c r="J56" s="29"/>
      <c r="K56" s="29"/>
      <c r="L56" s="29"/>
      <c r="M56" s="29"/>
      <c r="N56" s="140"/>
      <c r="O56" s="29"/>
      <c r="P56" s="29"/>
      <c r="Q56" s="29"/>
      <c r="R56" s="29"/>
      <c r="S56" s="29"/>
      <c r="T56" s="140"/>
      <c r="U56" s="29"/>
      <c r="V56" s="29"/>
      <c r="W56" s="29"/>
      <c r="X56" s="29"/>
      <c r="Y56" s="29"/>
      <c r="Z56" s="140"/>
      <c r="AA56" s="29"/>
      <c r="AB56" s="29"/>
      <c r="AC56" s="29"/>
      <c r="AD56" s="29"/>
      <c r="AE56" s="29"/>
      <c r="AF56" s="140"/>
      <c r="AG56" s="29"/>
      <c r="AH56" s="29"/>
      <c r="AI56" s="29"/>
      <c r="AJ56" s="29"/>
      <c r="AK56" s="29"/>
      <c r="AL56" s="140"/>
      <c r="AM56" s="29"/>
      <c r="AN56" s="29"/>
      <c r="AO56" s="29"/>
    </row>
    <row r="57" ht="15.75" customHeight="1">
      <c r="A57" s="29"/>
      <c r="B57" s="29"/>
      <c r="C57" s="140"/>
      <c r="D57" s="140"/>
      <c r="E57" s="141"/>
      <c r="F57" s="118"/>
      <c r="G57" s="68"/>
      <c r="H57" s="140"/>
      <c r="I57" s="29"/>
      <c r="J57" s="29"/>
      <c r="K57" s="29"/>
      <c r="L57" s="29"/>
      <c r="M57" s="29"/>
      <c r="N57" s="140"/>
      <c r="O57" s="29"/>
      <c r="P57" s="29"/>
      <c r="Q57" s="29"/>
      <c r="R57" s="29"/>
      <c r="S57" s="29"/>
      <c r="T57" s="140"/>
      <c r="U57" s="29"/>
      <c r="V57" s="29"/>
      <c r="W57" s="29"/>
      <c r="X57" s="29"/>
      <c r="Y57" s="29"/>
      <c r="Z57" s="140"/>
      <c r="AA57" s="29"/>
      <c r="AB57" s="29"/>
      <c r="AC57" s="29"/>
      <c r="AD57" s="29"/>
      <c r="AE57" s="29"/>
      <c r="AF57" s="140"/>
      <c r="AG57" s="29"/>
      <c r="AH57" s="29"/>
      <c r="AI57" s="29"/>
      <c r="AJ57" s="29"/>
      <c r="AK57" s="29"/>
      <c r="AL57" s="140"/>
      <c r="AM57" s="29"/>
      <c r="AN57" s="29"/>
      <c r="AO57" s="29"/>
    </row>
    <row r="58" ht="15.75" customHeight="1">
      <c r="A58" s="29"/>
      <c r="B58" s="29"/>
      <c r="C58" s="140"/>
      <c r="D58" s="140"/>
      <c r="E58" s="141"/>
      <c r="F58" s="118"/>
      <c r="G58" s="68"/>
      <c r="H58" s="140"/>
      <c r="I58" s="29"/>
      <c r="J58" s="29"/>
      <c r="K58" s="29"/>
      <c r="L58" s="29"/>
      <c r="M58" s="29"/>
      <c r="N58" s="140"/>
      <c r="O58" s="29"/>
      <c r="P58" s="29"/>
      <c r="Q58" s="29"/>
      <c r="R58" s="29"/>
      <c r="S58" s="29"/>
      <c r="T58" s="140"/>
      <c r="U58" s="29"/>
      <c r="V58" s="29"/>
      <c r="W58" s="29"/>
      <c r="X58" s="29"/>
      <c r="Y58" s="29"/>
      <c r="Z58" s="140"/>
      <c r="AA58" s="29"/>
      <c r="AB58" s="29"/>
      <c r="AC58" s="29"/>
      <c r="AD58" s="29"/>
      <c r="AE58" s="29"/>
      <c r="AF58" s="140"/>
      <c r="AG58" s="29"/>
      <c r="AH58" s="29"/>
      <c r="AI58" s="29"/>
      <c r="AJ58" s="29"/>
      <c r="AK58" s="29"/>
      <c r="AL58" s="140"/>
      <c r="AM58" s="29"/>
      <c r="AN58" s="29"/>
      <c r="AO58" s="29"/>
    </row>
    <row r="59" ht="15.75" customHeight="1">
      <c r="A59" s="29"/>
      <c r="B59" s="29"/>
      <c r="C59" s="140"/>
      <c r="D59" s="140"/>
      <c r="E59" s="141"/>
      <c r="F59" s="118"/>
      <c r="G59" s="68"/>
      <c r="H59" s="140"/>
      <c r="I59" s="29"/>
      <c r="J59" s="29"/>
      <c r="K59" s="29"/>
      <c r="L59" s="29"/>
      <c r="M59" s="29"/>
      <c r="N59" s="140"/>
      <c r="O59" s="29"/>
      <c r="P59" s="29"/>
      <c r="Q59" s="29"/>
      <c r="R59" s="29"/>
      <c r="S59" s="29"/>
      <c r="T59" s="140"/>
      <c r="U59" s="29"/>
      <c r="V59" s="29"/>
      <c r="W59" s="29"/>
      <c r="X59" s="29"/>
      <c r="Y59" s="29"/>
      <c r="Z59" s="140"/>
      <c r="AA59" s="29"/>
      <c r="AB59" s="29"/>
      <c r="AC59" s="29"/>
      <c r="AD59" s="29"/>
      <c r="AE59" s="29"/>
      <c r="AF59" s="140"/>
      <c r="AG59" s="29"/>
      <c r="AH59" s="29"/>
      <c r="AI59" s="29"/>
      <c r="AJ59" s="29"/>
      <c r="AK59" s="29"/>
      <c r="AL59" s="140"/>
      <c r="AM59" s="29"/>
      <c r="AN59" s="29"/>
      <c r="AO59" s="29"/>
    </row>
    <row r="60" ht="15.75" hidden="1" customHeight="1">
      <c r="C60" t="s">
        <v>102</v>
      </c>
      <c r="E60" s="29"/>
    </row>
    <row r="61" ht="15.75" hidden="1" customHeight="1">
      <c r="C61">
        <v>2.0</v>
      </c>
      <c r="E61" s="29"/>
    </row>
    <row r="62" ht="15.75" hidden="1" customHeight="1">
      <c r="C62">
        <v>1.0</v>
      </c>
      <c r="E62" s="29"/>
    </row>
    <row r="63" ht="15.75" hidden="1" customHeight="1">
      <c r="C63">
        <v>0.0</v>
      </c>
      <c r="E63" s="29"/>
    </row>
    <row r="64" ht="15.75" hidden="1" customHeight="1">
      <c r="C64">
        <v>-1.0</v>
      </c>
      <c r="E64" s="29"/>
    </row>
    <row r="65" ht="15.75" hidden="1" customHeight="1">
      <c r="C65">
        <v>-2.0</v>
      </c>
      <c r="E65" s="29"/>
    </row>
    <row r="66" ht="15.75" hidden="1" customHeight="1">
      <c r="E66" s="29"/>
    </row>
    <row r="67" ht="15.75" hidden="1" customHeight="1">
      <c r="E67" s="29"/>
      <c r="F67" s="141"/>
      <c r="G67" s="141"/>
      <c r="H67" s="141"/>
    </row>
    <row r="68" ht="15.75" hidden="1" customHeight="1">
      <c r="A68" s="142" t="s">
        <v>61</v>
      </c>
      <c r="B68" s="143" t="s">
        <v>34</v>
      </c>
      <c r="C68" s="144" t="s">
        <v>103</v>
      </c>
      <c r="D68" s="141"/>
      <c r="E68" s="29"/>
      <c r="H68" s="68"/>
    </row>
    <row r="69" ht="15.75" hidden="1" customHeight="1">
      <c r="A69" s="68"/>
      <c r="B69" s="145" t="s">
        <v>104</v>
      </c>
      <c r="C69" s="143" t="s">
        <v>105</v>
      </c>
      <c r="D69" s="45"/>
      <c r="E69" s="29"/>
      <c r="H69" s="68"/>
    </row>
    <row r="70" ht="15.75" hidden="1" customHeight="1">
      <c r="A70" s="68"/>
      <c r="B70" s="145" t="s">
        <v>106</v>
      </c>
      <c r="C70" s="143" t="s">
        <v>107</v>
      </c>
      <c r="D70" s="45"/>
      <c r="E70" s="29"/>
      <c r="H70" s="68"/>
    </row>
    <row r="71" ht="15.75" hidden="1" customHeight="1">
      <c r="A71" s="68"/>
      <c r="B71" s="145" t="s">
        <v>108</v>
      </c>
      <c r="C71" s="143" t="s">
        <v>109</v>
      </c>
      <c r="D71" s="45"/>
      <c r="E71" s="29"/>
      <c r="H71" s="68"/>
    </row>
    <row r="72" ht="15.75" hidden="1" customHeight="1">
      <c r="A72" s="68"/>
      <c r="B72" s="145" t="s">
        <v>110</v>
      </c>
      <c r="C72" s="143" t="s">
        <v>111</v>
      </c>
      <c r="D72" s="45"/>
      <c r="E72" s="29"/>
      <c r="H72" s="68"/>
    </row>
    <row r="73" ht="15.75" hidden="1" customHeight="1">
      <c r="A73" s="68"/>
      <c r="B73" s="145" t="s">
        <v>112</v>
      </c>
      <c r="C73" s="145" t="s">
        <v>113</v>
      </c>
      <c r="D73" s="117"/>
      <c r="E73" s="29"/>
      <c r="H73" s="68"/>
    </row>
    <row r="74" ht="15.75" hidden="1" customHeight="1">
      <c r="A74" s="68"/>
      <c r="B74" s="145" t="s">
        <v>114</v>
      </c>
      <c r="C74" s="143" t="s">
        <v>115</v>
      </c>
      <c r="D74" s="45"/>
      <c r="E74" s="29"/>
      <c r="H74" s="68"/>
    </row>
    <row r="75" ht="15.75" hidden="1" customHeight="1">
      <c r="A75" s="68"/>
      <c r="B75" s="145" t="s">
        <v>116</v>
      </c>
      <c r="C75" s="143" t="s">
        <v>117</v>
      </c>
      <c r="D75" s="45"/>
      <c r="E75" s="29"/>
      <c r="H75" s="45"/>
      <c r="I75" s="45"/>
    </row>
    <row r="76" ht="15.75" hidden="1" customHeight="1">
      <c r="A76" s="45"/>
      <c r="B76" s="45"/>
      <c r="C76" s="147"/>
      <c r="D76" s="141"/>
      <c r="E76" s="29"/>
    </row>
    <row r="77" ht="15.75" hidden="1" customHeight="1">
      <c r="A77" s="142" t="s">
        <v>79</v>
      </c>
      <c r="B77" s="148" t="s">
        <v>34</v>
      </c>
      <c r="C77" s="149" t="s">
        <v>103</v>
      </c>
      <c r="D77" s="150"/>
      <c r="E77" s="29"/>
      <c r="H77" s="142"/>
      <c r="I77" s="45"/>
    </row>
    <row r="78" ht="15.75" hidden="1" customHeight="1">
      <c r="A78" s="68"/>
      <c r="B78" s="145" t="s">
        <v>118</v>
      </c>
      <c r="C78" s="143" t="s">
        <v>119</v>
      </c>
      <c r="D78" s="45"/>
      <c r="E78" s="29"/>
      <c r="H78" s="68"/>
    </row>
    <row r="79" ht="15.75" hidden="1" customHeight="1">
      <c r="A79" s="68"/>
      <c r="B79" s="145" t="s">
        <v>120</v>
      </c>
      <c r="C79" s="143" t="s">
        <v>121</v>
      </c>
      <c r="D79" s="45"/>
      <c r="E79" s="29"/>
      <c r="H79" s="68"/>
    </row>
    <row r="80" ht="15.75" hidden="1" customHeight="1">
      <c r="A80" s="68"/>
      <c r="B80" s="145" t="s">
        <v>122</v>
      </c>
      <c r="C80" s="143" t="s">
        <v>123</v>
      </c>
      <c r="D80" s="45"/>
      <c r="E80" s="29"/>
      <c r="H80" s="68"/>
    </row>
    <row r="81" ht="15.75" hidden="1" customHeight="1">
      <c r="A81" s="68"/>
      <c r="B81" s="145" t="s">
        <v>124</v>
      </c>
      <c r="C81" s="143" t="s">
        <v>125</v>
      </c>
      <c r="D81" s="45"/>
      <c r="E81" s="29"/>
      <c r="H81" s="68"/>
    </row>
    <row r="82" ht="15.75" hidden="1" customHeight="1">
      <c r="A82" s="45"/>
      <c r="B82" s="45"/>
      <c r="C82" s="147"/>
      <c r="D82" s="141"/>
      <c r="E82" s="29"/>
      <c r="H82" s="45"/>
      <c r="I82" s="45"/>
    </row>
    <row r="83" ht="15.75" hidden="1" customHeight="1">
      <c r="A83" s="142" t="s">
        <v>60</v>
      </c>
      <c r="B83" s="148" t="s">
        <v>34</v>
      </c>
      <c r="C83" s="149" t="s">
        <v>103</v>
      </c>
      <c r="D83" s="150"/>
      <c r="E83" s="29"/>
      <c r="H83" s="142"/>
      <c r="I83" s="45"/>
    </row>
    <row r="84" ht="15.75" hidden="1" customHeight="1">
      <c r="A84" s="68"/>
      <c r="B84" s="145" t="s">
        <v>126</v>
      </c>
      <c r="C84" s="143" t="s">
        <v>127</v>
      </c>
      <c r="D84" s="45"/>
      <c r="E84" s="29"/>
      <c r="H84" s="68"/>
    </row>
    <row r="85" ht="15.75" hidden="1" customHeight="1">
      <c r="A85" s="68"/>
      <c r="B85" s="145" t="s">
        <v>62</v>
      </c>
      <c r="C85" s="143" t="s">
        <v>128</v>
      </c>
      <c r="D85" s="45"/>
      <c r="E85" s="29"/>
      <c r="H85" s="68"/>
    </row>
    <row r="86" ht="15.75" hidden="1" customHeight="1">
      <c r="A86" s="68"/>
      <c r="B86" s="145" t="s">
        <v>129</v>
      </c>
      <c r="C86" s="143" t="s">
        <v>130</v>
      </c>
      <c r="D86" s="45"/>
      <c r="E86" s="29"/>
      <c r="H86" s="68"/>
    </row>
    <row r="87" ht="15.75" hidden="1" customHeight="1">
      <c r="A87" s="68"/>
      <c r="B87" s="145" t="s">
        <v>131</v>
      </c>
      <c r="C87" s="143" t="s">
        <v>132</v>
      </c>
      <c r="D87" s="45"/>
      <c r="E87" s="29"/>
      <c r="H87" s="68"/>
    </row>
    <row r="88" ht="15.75" hidden="1" customHeight="1">
      <c r="A88" s="68"/>
      <c r="B88" s="145" t="s">
        <v>133</v>
      </c>
      <c r="C88" s="143" t="s">
        <v>134</v>
      </c>
      <c r="D88" s="45"/>
      <c r="E88" s="29"/>
      <c r="H88" s="68"/>
    </row>
    <row r="89" ht="15.75" hidden="1" customHeight="1">
      <c r="A89" s="68"/>
      <c r="B89" s="145" t="s">
        <v>82</v>
      </c>
      <c r="C89" s="143" t="s">
        <v>135</v>
      </c>
      <c r="D89" s="45"/>
      <c r="E89" s="29"/>
      <c r="H89" s="68"/>
    </row>
    <row r="90" ht="15.75" hidden="1" customHeight="1">
      <c r="A90" s="68"/>
      <c r="B90" s="145" t="s">
        <v>136</v>
      </c>
      <c r="C90" s="143" t="s">
        <v>137</v>
      </c>
      <c r="D90" s="45"/>
      <c r="E90" s="29"/>
      <c r="H90" s="68"/>
    </row>
    <row r="91" ht="15.75" hidden="1" customHeight="1">
      <c r="A91" s="68"/>
      <c r="B91" s="145" t="s">
        <v>95</v>
      </c>
      <c r="C91" s="143" t="s">
        <v>138</v>
      </c>
      <c r="D91" s="45"/>
      <c r="E91" s="29"/>
      <c r="H91" s="68"/>
    </row>
    <row r="92" ht="15.75" hidden="1" customHeight="1">
      <c r="A92" s="68"/>
      <c r="B92" s="145" t="s">
        <v>139</v>
      </c>
      <c r="C92" s="145" t="s">
        <v>140</v>
      </c>
      <c r="D92" s="117"/>
      <c r="E92" s="29"/>
      <c r="H92" s="68"/>
    </row>
    <row r="93" ht="15.75" hidden="1" customHeight="1">
      <c r="A93" s="68"/>
      <c r="B93" s="145" t="s">
        <v>141</v>
      </c>
      <c r="C93" s="143" t="s">
        <v>142</v>
      </c>
      <c r="D93" s="45"/>
      <c r="E93" s="29"/>
      <c r="H93" s="68"/>
    </row>
    <row r="94" ht="15.75" hidden="1" customHeight="1">
      <c r="A94" s="68"/>
      <c r="B94" s="145" t="s">
        <v>143</v>
      </c>
      <c r="C94" s="143" t="s">
        <v>144</v>
      </c>
      <c r="D94" s="45"/>
      <c r="E94" s="29"/>
      <c r="H94" s="68"/>
    </row>
    <row r="95" ht="15.75" hidden="1" customHeight="1">
      <c r="A95" s="45"/>
      <c r="B95" s="45"/>
      <c r="C95" s="29"/>
      <c r="E95" s="29"/>
      <c r="H95" s="45"/>
      <c r="I95" s="45"/>
    </row>
    <row r="96" ht="15.75" hidden="1" customHeight="1">
      <c r="A96" s="142" t="s">
        <v>145</v>
      </c>
      <c r="B96" s="148" t="s">
        <v>34</v>
      </c>
      <c r="C96" s="149" t="s">
        <v>103</v>
      </c>
      <c r="D96" s="150"/>
      <c r="E96" s="29"/>
      <c r="H96" s="142"/>
      <c r="I96" s="45"/>
    </row>
    <row r="97" ht="15.75" hidden="1" customHeight="1">
      <c r="A97" s="68"/>
      <c r="B97" s="145" t="s">
        <v>146</v>
      </c>
      <c r="C97" s="143" t="s">
        <v>147</v>
      </c>
      <c r="D97" s="45"/>
      <c r="E97" s="29"/>
      <c r="H97" s="68"/>
    </row>
    <row r="98" ht="15.75" hidden="1" customHeight="1">
      <c r="A98" s="68"/>
      <c r="B98" s="145" t="s">
        <v>148</v>
      </c>
      <c r="C98" s="143" t="s">
        <v>149</v>
      </c>
      <c r="D98" s="45"/>
      <c r="E98" s="29"/>
      <c r="H98" s="68"/>
    </row>
    <row r="99" ht="15.75" hidden="1" customHeight="1">
      <c r="A99" s="68"/>
      <c r="B99" s="145" t="s">
        <v>150</v>
      </c>
      <c r="C99" s="143" t="s">
        <v>151</v>
      </c>
      <c r="D99" s="45"/>
      <c r="E99" s="29"/>
      <c r="H99" s="68"/>
    </row>
    <row r="100" ht="15.75" hidden="1" customHeight="1">
      <c r="A100" s="68"/>
      <c r="B100" s="145" t="s">
        <v>96</v>
      </c>
      <c r="C100" s="143" t="s">
        <v>152</v>
      </c>
      <c r="D100" s="45"/>
      <c r="E100" s="29"/>
      <c r="H100" s="68"/>
    </row>
    <row r="101" ht="15.75" hidden="1" customHeight="1">
      <c r="A101" s="45"/>
      <c r="B101" s="45"/>
      <c r="C101" s="45"/>
      <c r="D101" s="45"/>
      <c r="E101" s="29"/>
      <c r="H101" s="45"/>
    </row>
    <row r="102" ht="15.75" hidden="1" customHeight="1">
      <c r="A102" s="152" t="s">
        <v>153</v>
      </c>
      <c r="B102" s="148" t="s">
        <v>34</v>
      </c>
      <c r="C102" s="149" t="s">
        <v>103</v>
      </c>
      <c r="D102" s="150"/>
      <c r="E102" s="29"/>
      <c r="H102" s="152"/>
    </row>
    <row r="103" ht="15.75" hidden="1" customHeight="1">
      <c r="A103" s="68"/>
      <c r="B103" s="145" t="s">
        <v>154</v>
      </c>
      <c r="C103" s="143" t="s">
        <v>155</v>
      </c>
      <c r="D103" s="45"/>
      <c r="E103" s="29"/>
      <c r="H103" s="68"/>
    </row>
    <row r="104" ht="15.75" hidden="1" customHeight="1">
      <c r="A104" s="68"/>
      <c r="B104" s="145" t="s">
        <v>156</v>
      </c>
      <c r="C104" s="143" t="s">
        <v>157</v>
      </c>
      <c r="D104" s="45"/>
      <c r="E104" s="29"/>
      <c r="H104" s="68"/>
    </row>
    <row r="105" ht="15.75" hidden="1" customHeight="1">
      <c r="A105" s="68"/>
      <c r="B105" s="145" t="s">
        <v>158</v>
      </c>
      <c r="C105" s="143" t="s">
        <v>159</v>
      </c>
      <c r="D105" s="45"/>
      <c r="E105" s="29"/>
      <c r="H105" s="68"/>
    </row>
    <row r="106" ht="15.75" hidden="1" customHeight="1">
      <c r="A106" s="68"/>
      <c r="B106" s="145" t="s">
        <v>59</v>
      </c>
      <c r="C106" s="143" t="s">
        <v>160</v>
      </c>
      <c r="D106" s="45"/>
      <c r="E106" s="29"/>
      <c r="H106" s="68"/>
    </row>
    <row r="107" ht="15.75" hidden="1" customHeight="1">
      <c r="A107" s="68"/>
      <c r="B107" s="145" t="s">
        <v>161</v>
      </c>
      <c r="C107" s="143" t="s">
        <v>162</v>
      </c>
      <c r="D107" s="45"/>
      <c r="E107" s="29"/>
      <c r="H107" s="68"/>
    </row>
    <row r="108" ht="15.75" hidden="1" customHeight="1">
      <c r="A108" s="45"/>
      <c r="B108" s="45"/>
      <c r="C108" s="45"/>
      <c r="D108" s="45"/>
      <c r="E108" s="29"/>
      <c r="H108" s="45"/>
    </row>
    <row r="109" ht="15.75" hidden="1" customHeight="1">
      <c r="A109" s="152" t="s">
        <v>97</v>
      </c>
      <c r="B109" s="148" t="s">
        <v>34</v>
      </c>
      <c r="C109" s="149" t="s">
        <v>103</v>
      </c>
      <c r="D109" s="150"/>
      <c r="E109" s="29"/>
      <c r="H109" s="152"/>
    </row>
    <row r="110" ht="15.75" hidden="1" customHeight="1">
      <c r="A110" s="68"/>
      <c r="B110" s="145" t="s">
        <v>98</v>
      </c>
      <c r="C110" s="143" t="s">
        <v>163</v>
      </c>
      <c r="D110" s="45"/>
      <c r="E110" s="29"/>
      <c r="H110" s="68"/>
    </row>
    <row r="111" ht="15.75" hidden="1" customHeight="1">
      <c r="A111" s="68"/>
      <c r="B111" s="145" t="s">
        <v>164</v>
      </c>
      <c r="C111" s="143" t="s">
        <v>165</v>
      </c>
      <c r="D111" s="45"/>
      <c r="E111" s="29"/>
      <c r="H111" s="68"/>
    </row>
    <row r="112" ht="15.75" hidden="1" customHeight="1">
      <c r="A112" s="68"/>
      <c r="B112" s="145" t="s">
        <v>166</v>
      </c>
      <c r="C112" s="143" t="s">
        <v>167</v>
      </c>
      <c r="D112" s="45"/>
      <c r="E112" s="29"/>
      <c r="H112" s="68"/>
    </row>
    <row r="113" ht="15.75" hidden="1" customHeight="1">
      <c r="A113" s="68"/>
      <c r="B113" s="145" t="s">
        <v>100</v>
      </c>
      <c r="C113" s="143" t="s">
        <v>168</v>
      </c>
      <c r="D113" s="45"/>
      <c r="E113" s="29"/>
      <c r="H113" s="68"/>
    </row>
    <row r="114" ht="15.75" hidden="1" customHeight="1">
      <c r="A114" s="68"/>
      <c r="B114" s="154"/>
      <c r="C114" s="45"/>
      <c r="D114" s="45"/>
      <c r="E114" s="29"/>
      <c r="H114" s="68"/>
    </row>
    <row r="115" ht="15.75" hidden="1" customHeight="1">
      <c r="A115" s="152" t="s">
        <v>169</v>
      </c>
      <c r="B115" s="148" t="s">
        <v>34</v>
      </c>
      <c r="C115" s="149" t="s">
        <v>103</v>
      </c>
      <c r="D115" s="150"/>
      <c r="E115" s="29"/>
      <c r="H115" s="152"/>
    </row>
    <row r="116" ht="15.75" hidden="1" customHeight="1">
      <c r="A116" s="68"/>
      <c r="B116" s="145" t="s">
        <v>170</v>
      </c>
      <c r="C116" s="143" t="s">
        <v>171</v>
      </c>
      <c r="D116" s="45"/>
      <c r="E116" s="29"/>
      <c r="H116" s="68"/>
    </row>
    <row r="117" ht="15.75" hidden="1" customHeight="1">
      <c r="A117" s="68"/>
      <c r="B117" s="145" t="s">
        <v>172</v>
      </c>
      <c r="C117" s="143" t="s">
        <v>173</v>
      </c>
      <c r="D117" s="45"/>
      <c r="E117" s="29"/>
      <c r="H117" s="68"/>
    </row>
    <row r="118" ht="15.75" hidden="1" customHeight="1">
      <c r="A118" s="68"/>
      <c r="B118" s="145" t="s">
        <v>91</v>
      </c>
      <c r="C118" s="143" t="s">
        <v>174</v>
      </c>
      <c r="D118" s="45"/>
      <c r="E118" s="29"/>
      <c r="H118" s="68"/>
    </row>
    <row r="119" ht="15.75" hidden="1" customHeight="1">
      <c r="A119" s="68"/>
      <c r="B119" s="145" t="s">
        <v>175</v>
      </c>
      <c r="C119" s="143" t="s">
        <v>176</v>
      </c>
      <c r="D119" s="45"/>
      <c r="E119" s="29"/>
      <c r="H119" s="68"/>
    </row>
    <row r="120" ht="15.75" hidden="1" customHeight="1">
      <c r="A120" s="68"/>
      <c r="B120" s="145" t="s">
        <v>73</v>
      </c>
      <c r="C120" s="143" t="s">
        <v>177</v>
      </c>
      <c r="D120" s="45"/>
      <c r="E120" s="29"/>
      <c r="H120" s="68"/>
    </row>
    <row r="121" ht="15.75" hidden="1" customHeight="1">
      <c r="A121" s="68"/>
      <c r="B121" s="145" t="s">
        <v>178</v>
      </c>
      <c r="C121" s="143" t="s">
        <v>179</v>
      </c>
      <c r="D121" s="45"/>
      <c r="E121" s="29"/>
      <c r="H121" s="68"/>
    </row>
    <row r="122" ht="15.75" hidden="1" customHeight="1">
      <c r="A122" s="68"/>
      <c r="B122" s="145" t="s">
        <v>180</v>
      </c>
      <c r="C122" s="143" t="s">
        <v>181</v>
      </c>
      <c r="D122" s="45"/>
      <c r="E122" s="29"/>
      <c r="H122" s="68"/>
    </row>
    <row r="123" ht="15.75" hidden="1" customHeight="1">
      <c r="A123" s="68"/>
      <c r="B123" s="145" t="s">
        <v>182</v>
      </c>
      <c r="C123" s="143" t="s">
        <v>183</v>
      </c>
      <c r="D123" s="45"/>
      <c r="E123" s="29"/>
      <c r="H123" s="68"/>
    </row>
    <row r="124" ht="15.75" hidden="1" customHeight="1">
      <c r="A124" s="45"/>
      <c r="B124" s="45"/>
      <c r="C124" s="45"/>
      <c r="D124" s="45"/>
      <c r="E124" s="29"/>
      <c r="H124" s="45"/>
    </row>
    <row r="125" ht="15.75" hidden="1" customHeight="1">
      <c r="A125" s="152" t="s">
        <v>184</v>
      </c>
      <c r="B125" s="148" t="s">
        <v>34</v>
      </c>
      <c r="C125" s="149" t="s">
        <v>103</v>
      </c>
      <c r="D125" s="150"/>
      <c r="E125" s="29"/>
      <c r="H125" s="152"/>
    </row>
    <row r="126" ht="15.75" hidden="1" customHeight="1">
      <c r="A126" s="68"/>
      <c r="B126" s="145" t="s">
        <v>185</v>
      </c>
      <c r="C126" s="143" t="s">
        <v>186</v>
      </c>
      <c r="D126" s="45"/>
      <c r="E126" s="29"/>
      <c r="H126" s="68"/>
    </row>
    <row r="127" ht="15.75" hidden="1" customHeight="1">
      <c r="A127" s="68"/>
      <c r="B127" s="145" t="s">
        <v>187</v>
      </c>
      <c r="C127" s="143" t="s">
        <v>188</v>
      </c>
      <c r="D127" s="45"/>
      <c r="E127" s="29"/>
      <c r="H127" s="68"/>
    </row>
    <row r="128" ht="15.75" hidden="1" customHeight="1">
      <c r="A128" s="68"/>
      <c r="B128" s="145" t="s">
        <v>189</v>
      </c>
      <c r="C128" s="143" t="s">
        <v>190</v>
      </c>
      <c r="D128" s="45"/>
      <c r="E128" s="29"/>
      <c r="H128" s="68"/>
    </row>
    <row r="129" ht="15.75" hidden="1" customHeight="1">
      <c r="A129" s="68"/>
      <c r="B129" s="145" t="s">
        <v>191</v>
      </c>
      <c r="C129" s="143" t="s">
        <v>192</v>
      </c>
      <c r="D129" s="45"/>
      <c r="E129" s="29"/>
      <c r="H129" s="68"/>
    </row>
    <row r="130" ht="15.75" hidden="1" customHeight="1">
      <c r="A130" s="68"/>
      <c r="B130" s="145" t="s">
        <v>193</v>
      </c>
      <c r="C130" s="143" t="s">
        <v>194</v>
      </c>
      <c r="D130" s="45"/>
      <c r="E130" s="29"/>
      <c r="H130" s="68"/>
    </row>
    <row r="131" ht="15.75" hidden="1" customHeight="1">
      <c r="A131" s="45"/>
      <c r="B131" s="45"/>
      <c r="C131" s="45"/>
      <c r="D131" s="45"/>
      <c r="E131" s="29"/>
      <c r="H131" s="45"/>
    </row>
    <row r="132" ht="15.75" hidden="1" customHeight="1">
      <c r="A132" s="142" t="s">
        <v>195</v>
      </c>
      <c r="B132" s="148" t="s">
        <v>34</v>
      </c>
      <c r="C132" s="149" t="s">
        <v>103</v>
      </c>
      <c r="D132" s="150"/>
      <c r="E132" s="29"/>
      <c r="H132" s="142"/>
    </row>
    <row r="133" ht="15.75" hidden="1" customHeight="1">
      <c r="A133" s="68"/>
      <c r="B133" s="145" t="s">
        <v>57</v>
      </c>
      <c r="C133" s="143" t="s">
        <v>196</v>
      </c>
      <c r="D133" s="45"/>
      <c r="E133" s="29"/>
      <c r="H133" s="68"/>
    </row>
    <row r="134" ht="15.75" hidden="1" customHeight="1">
      <c r="A134" s="68"/>
      <c r="B134" s="145" t="s">
        <v>197</v>
      </c>
      <c r="C134" s="143" t="s">
        <v>198</v>
      </c>
      <c r="D134" s="45"/>
      <c r="E134" s="29"/>
      <c r="H134" s="68"/>
    </row>
    <row r="135" ht="15.75" hidden="1" customHeight="1">
      <c r="A135" s="68"/>
      <c r="B135" s="145" t="s">
        <v>199</v>
      </c>
      <c r="C135" s="143" t="s">
        <v>200</v>
      </c>
      <c r="D135" s="45"/>
      <c r="E135" s="29"/>
      <c r="H135" s="68"/>
    </row>
    <row r="136" ht="15.75" hidden="1" customHeight="1">
      <c r="A136" s="68"/>
      <c r="B136" s="145" t="s">
        <v>201</v>
      </c>
      <c r="C136" s="143" t="s">
        <v>202</v>
      </c>
      <c r="D136" s="45"/>
      <c r="E136" s="29"/>
      <c r="H136" s="68"/>
    </row>
    <row r="137" ht="15.75" hidden="1" customHeight="1">
      <c r="A137" s="68"/>
      <c r="B137" s="145" t="s">
        <v>203</v>
      </c>
      <c r="C137" s="143" t="s">
        <v>204</v>
      </c>
      <c r="D137" s="45"/>
      <c r="E137" s="29"/>
      <c r="H137" s="68"/>
    </row>
    <row r="138" ht="15.75" hidden="1" customHeight="1">
      <c r="A138" s="68"/>
      <c r="B138" s="145" t="s">
        <v>205</v>
      </c>
      <c r="C138" s="143" t="s">
        <v>206</v>
      </c>
      <c r="D138" s="45"/>
      <c r="E138" s="29"/>
      <c r="H138" s="68"/>
    </row>
    <row r="139" ht="15.75" hidden="1" customHeight="1">
      <c r="A139" s="68"/>
      <c r="B139" s="145" t="s">
        <v>81</v>
      </c>
      <c r="C139" s="143" t="s">
        <v>207</v>
      </c>
      <c r="D139" s="45"/>
      <c r="E139" s="29"/>
      <c r="H139" s="68"/>
    </row>
    <row r="140" ht="15.75" hidden="1" customHeight="1">
      <c r="A140" s="68"/>
      <c r="B140" s="145" t="s">
        <v>208</v>
      </c>
      <c r="C140" s="143" t="s">
        <v>209</v>
      </c>
      <c r="D140" s="45"/>
      <c r="E140" s="29"/>
      <c r="H140" s="68"/>
    </row>
    <row r="141" ht="15.75" hidden="1" customHeight="1">
      <c r="A141" s="45"/>
      <c r="B141" s="45"/>
      <c r="C141" s="45"/>
      <c r="D141" s="45"/>
      <c r="E141" s="29"/>
      <c r="H141" s="45"/>
    </row>
    <row r="142" ht="15.75" hidden="1" customHeight="1">
      <c r="A142" s="152" t="s">
        <v>210</v>
      </c>
      <c r="B142" s="148" t="s">
        <v>34</v>
      </c>
      <c r="C142" s="149" t="s">
        <v>103</v>
      </c>
      <c r="D142" s="150"/>
      <c r="E142" s="29"/>
      <c r="H142" s="152"/>
    </row>
    <row r="143" ht="15.75" hidden="1" customHeight="1">
      <c r="A143" s="68"/>
      <c r="B143" s="145" t="s">
        <v>78</v>
      </c>
      <c r="C143" s="143" t="s">
        <v>211</v>
      </c>
      <c r="D143" s="45"/>
      <c r="E143" s="29"/>
      <c r="H143" s="68"/>
    </row>
    <row r="144" ht="15.75" hidden="1" customHeight="1">
      <c r="A144" s="68"/>
      <c r="B144" s="145" t="s">
        <v>212</v>
      </c>
      <c r="C144" s="143" t="s">
        <v>213</v>
      </c>
      <c r="D144" s="45"/>
      <c r="E144" s="29"/>
      <c r="H144" s="68"/>
    </row>
    <row r="145" ht="15.75" hidden="1" customHeight="1">
      <c r="A145" s="68"/>
      <c r="B145" s="145" t="s">
        <v>214</v>
      </c>
      <c r="C145" s="143" t="s">
        <v>215</v>
      </c>
      <c r="D145" s="45"/>
      <c r="E145" s="29"/>
      <c r="H145" s="68"/>
    </row>
    <row r="146" ht="15.75" hidden="1" customHeight="1">
      <c r="A146" s="68"/>
      <c r="B146" s="145" t="s">
        <v>216</v>
      </c>
      <c r="C146" s="143" t="s">
        <v>217</v>
      </c>
      <c r="D146" s="45"/>
      <c r="E146" s="29"/>
      <c r="H146" s="68"/>
    </row>
    <row r="147" ht="15.75" hidden="1" customHeight="1">
      <c r="A147" s="68"/>
      <c r="B147" s="145" t="s">
        <v>218</v>
      </c>
      <c r="C147" s="143" t="s">
        <v>219</v>
      </c>
      <c r="D147" s="45"/>
      <c r="E147" s="29"/>
      <c r="H147" s="68"/>
    </row>
    <row r="148" ht="15.75" hidden="1" customHeight="1">
      <c r="A148" s="68"/>
      <c r="B148" s="145" t="s">
        <v>220</v>
      </c>
      <c r="C148" s="145" t="s">
        <v>221</v>
      </c>
      <c r="D148" s="117"/>
      <c r="E148" s="29"/>
      <c r="H148" s="68"/>
    </row>
    <row r="149" ht="15.75" hidden="1" customHeight="1">
      <c r="A149" s="68"/>
      <c r="B149" s="145" t="s">
        <v>222</v>
      </c>
      <c r="C149" s="145" t="s">
        <v>223</v>
      </c>
      <c r="D149" s="117"/>
      <c r="E149" s="29"/>
      <c r="H149" s="68"/>
    </row>
    <row r="150" ht="15.75" hidden="1" customHeight="1">
      <c r="A150" s="68"/>
      <c r="B150" s="145" t="s">
        <v>224</v>
      </c>
      <c r="C150" s="143" t="s">
        <v>225</v>
      </c>
      <c r="D150" s="45"/>
      <c r="E150" s="29"/>
      <c r="H150" s="68"/>
    </row>
    <row r="151" ht="15.75" hidden="1" customHeight="1">
      <c r="A151" s="68"/>
      <c r="B151" s="145" t="s">
        <v>226</v>
      </c>
      <c r="C151" s="145" t="s">
        <v>227</v>
      </c>
      <c r="D151" s="117"/>
      <c r="E151" s="29"/>
      <c r="H151" s="68"/>
    </row>
    <row r="152" ht="15.75" hidden="1" customHeight="1">
      <c r="A152" s="68"/>
      <c r="B152" s="145" t="s">
        <v>80</v>
      </c>
      <c r="C152" s="145" t="s">
        <v>228</v>
      </c>
      <c r="D152" s="117"/>
      <c r="E152" s="29"/>
      <c r="H152" s="68"/>
    </row>
    <row r="153" ht="15.75" hidden="1" customHeight="1">
      <c r="A153" s="68"/>
      <c r="B153" s="145" t="s">
        <v>229</v>
      </c>
      <c r="C153" s="143" t="s">
        <v>230</v>
      </c>
      <c r="D153" s="45"/>
      <c r="E153" s="29"/>
      <c r="H153" s="68"/>
    </row>
    <row r="154" ht="15.75" hidden="1" customHeight="1">
      <c r="A154" s="68"/>
      <c r="B154" s="145" t="s">
        <v>231</v>
      </c>
      <c r="C154" s="145" t="s">
        <v>232</v>
      </c>
      <c r="D154" s="117"/>
      <c r="E154" s="29"/>
      <c r="H154" s="68"/>
    </row>
    <row r="155" ht="15.75" hidden="1" customHeight="1">
      <c r="A155" s="45"/>
      <c r="B155" s="45"/>
      <c r="C155" s="45"/>
      <c r="D155" s="45"/>
      <c r="E155" s="29"/>
      <c r="H155" s="45"/>
    </row>
    <row r="156" ht="15.75" hidden="1" customHeight="1">
      <c r="A156" s="142" t="s">
        <v>67</v>
      </c>
      <c r="B156" s="148" t="s">
        <v>34</v>
      </c>
      <c r="C156" s="149" t="s">
        <v>103</v>
      </c>
      <c r="D156" s="150"/>
      <c r="E156" s="29"/>
      <c r="H156" s="142"/>
    </row>
    <row r="157" ht="15.75" hidden="1" customHeight="1">
      <c r="A157" s="68"/>
      <c r="B157" s="145" t="s">
        <v>68</v>
      </c>
      <c r="C157" s="143" t="s">
        <v>233</v>
      </c>
      <c r="D157" s="45"/>
      <c r="E157" s="29"/>
      <c r="H157" s="68"/>
    </row>
    <row r="158" ht="15.75" hidden="1" customHeight="1">
      <c r="A158" s="68"/>
      <c r="B158" s="145" t="s">
        <v>234</v>
      </c>
      <c r="C158" s="143" t="s">
        <v>235</v>
      </c>
      <c r="D158" s="45"/>
      <c r="E158" s="29"/>
      <c r="H158" s="68"/>
    </row>
    <row r="159" ht="15.75" hidden="1" customHeight="1">
      <c r="A159" s="68"/>
      <c r="B159" s="145" t="s">
        <v>236</v>
      </c>
      <c r="C159" s="143" t="s">
        <v>237</v>
      </c>
      <c r="D159" s="45"/>
      <c r="E159" s="29"/>
      <c r="H159" s="68"/>
    </row>
    <row r="160" ht="15.75" hidden="1" customHeight="1">
      <c r="A160" s="68"/>
      <c r="B160" s="145" t="s">
        <v>90</v>
      </c>
      <c r="C160" s="143" t="s">
        <v>238</v>
      </c>
      <c r="D160" s="45"/>
      <c r="E160" s="29"/>
      <c r="H160" s="68"/>
    </row>
    <row r="161" ht="15.75" hidden="1" customHeight="1">
      <c r="A161" s="68"/>
      <c r="B161" s="145" t="s">
        <v>69</v>
      </c>
      <c r="C161" s="143" t="s">
        <v>239</v>
      </c>
      <c r="D161" s="45"/>
      <c r="E161" s="29"/>
      <c r="H161" s="68"/>
    </row>
    <row r="162" ht="15.75" hidden="1" customHeight="1">
      <c r="A162" s="68"/>
      <c r="B162" s="145" t="s">
        <v>240</v>
      </c>
      <c r="C162" s="143" t="s">
        <v>241</v>
      </c>
      <c r="D162" s="45"/>
      <c r="E162" s="29"/>
      <c r="H162" s="68"/>
    </row>
    <row r="163" ht="15.75" hidden="1" customHeight="1">
      <c r="A163" s="68"/>
      <c r="B163" s="145" t="s">
        <v>242</v>
      </c>
      <c r="C163" s="143" t="s">
        <v>243</v>
      </c>
      <c r="D163" s="45"/>
      <c r="E163" s="29"/>
      <c r="H163" s="68"/>
    </row>
    <row r="164" ht="15.75" hidden="1" customHeight="1">
      <c r="A164" s="68"/>
      <c r="B164" s="154"/>
      <c r="C164" s="45"/>
      <c r="D164" s="45"/>
      <c r="E164" s="29"/>
      <c r="H164" s="68"/>
    </row>
    <row r="165" ht="15.75" hidden="1" customHeight="1">
      <c r="A165" s="152" t="s">
        <v>86</v>
      </c>
      <c r="B165" s="148" t="s">
        <v>34</v>
      </c>
      <c r="C165" s="149" t="s">
        <v>103</v>
      </c>
      <c r="D165" s="150"/>
      <c r="E165" s="29"/>
      <c r="H165" s="152"/>
    </row>
    <row r="166" ht="15.75" hidden="1" customHeight="1">
      <c r="A166" s="68"/>
      <c r="B166" s="145" t="s">
        <v>244</v>
      </c>
      <c r="C166" s="143" t="s">
        <v>245</v>
      </c>
      <c r="D166" s="45"/>
      <c r="E166" s="29"/>
      <c r="H166" s="68"/>
    </row>
    <row r="167" ht="15.75" hidden="1" customHeight="1">
      <c r="A167" s="68"/>
      <c r="B167" s="145" t="s">
        <v>87</v>
      </c>
      <c r="C167" s="143" t="s">
        <v>246</v>
      </c>
      <c r="D167" s="45"/>
      <c r="E167" s="29"/>
      <c r="H167" s="68"/>
    </row>
    <row r="168" ht="15.75" hidden="1" customHeight="1">
      <c r="A168" s="68"/>
      <c r="B168" s="145" t="s">
        <v>247</v>
      </c>
      <c r="C168" s="143" t="s">
        <v>248</v>
      </c>
      <c r="D168" s="45"/>
      <c r="E168" s="29"/>
      <c r="H168" s="68"/>
    </row>
    <row r="169" ht="15.75" hidden="1" customHeight="1">
      <c r="A169" s="68"/>
      <c r="B169" s="145" t="s">
        <v>249</v>
      </c>
      <c r="C169" s="143" t="s">
        <v>250</v>
      </c>
      <c r="D169" s="45"/>
      <c r="E169" s="29"/>
      <c r="H169" s="68"/>
    </row>
    <row r="170" ht="15.75" hidden="1" customHeight="1">
      <c r="A170" s="68"/>
      <c r="B170" s="145" t="s">
        <v>251</v>
      </c>
      <c r="C170" s="143" t="s">
        <v>252</v>
      </c>
      <c r="D170" s="45"/>
      <c r="E170" s="29"/>
      <c r="H170" s="68"/>
    </row>
    <row r="171" ht="15.75" hidden="1" customHeight="1">
      <c r="A171" s="68"/>
      <c r="B171" s="145" t="s">
        <v>253</v>
      </c>
      <c r="C171" s="143" t="s">
        <v>254</v>
      </c>
      <c r="D171" s="45"/>
      <c r="E171" s="29"/>
      <c r="H171" s="68"/>
    </row>
    <row r="172" ht="15.75" hidden="1" customHeight="1">
      <c r="A172" s="68"/>
      <c r="B172" s="145" t="s">
        <v>255</v>
      </c>
      <c r="C172" s="143" t="s">
        <v>256</v>
      </c>
      <c r="D172" s="45"/>
      <c r="E172" s="29"/>
      <c r="H172" s="68"/>
    </row>
    <row r="173" ht="15.75" hidden="1" customHeight="1">
      <c r="A173" s="68"/>
      <c r="B173" s="145" t="s">
        <v>257</v>
      </c>
      <c r="C173" s="143" t="s">
        <v>258</v>
      </c>
      <c r="D173" s="45"/>
      <c r="E173" s="29"/>
      <c r="H173" s="68"/>
    </row>
    <row r="174" ht="15.75" hidden="1" customHeight="1">
      <c r="A174" s="45"/>
      <c r="B174" s="45"/>
      <c r="C174" s="45"/>
      <c r="D174" s="45"/>
      <c r="E174" s="29"/>
      <c r="H174" s="45"/>
    </row>
    <row r="175" ht="15.75" hidden="1" customHeight="1">
      <c r="A175" s="152" t="s">
        <v>259</v>
      </c>
      <c r="B175" s="148" t="s">
        <v>34</v>
      </c>
      <c r="C175" s="149" t="s">
        <v>103</v>
      </c>
      <c r="D175" s="150"/>
      <c r="E175" s="29"/>
      <c r="H175" s="152"/>
    </row>
    <row r="176" ht="15.75" hidden="1" customHeight="1">
      <c r="A176" s="68"/>
      <c r="B176" s="145" t="s">
        <v>89</v>
      </c>
      <c r="C176" s="143" t="s">
        <v>260</v>
      </c>
      <c r="D176" s="45"/>
      <c r="E176" s="29"/>
      <c r="H176" s="68"/>
    </row>
    <row r="177" ht="15.75" hidden="1" customHeight="1">
      <c r="A177" s="68"/>
      <c r="B177" s="145" t="s">
        <v>261</v>
      </c>
      <c r="C177" s="143" t="s">
        <v>262</v>
      </c>
      <c r="D177" s="45"/>
      <c r="E177" s="29"/>
      <c r="H177" s="68"/>
    </row>
    <row r="178" ht="15.75" hidden="1" customHeight="1">
      <c r="A178" s="68"/>
      <c r="B178" s="145" t="s">
        <v>263</v>
      </c>
      <c r="C178" s="143" t="s">
        <v>264</v>
      </c>
      <c r="D178" s="45"/>
      <c r="E178" s="29"/>
      <c r="H178" s="68"/>
    </row>
    <row r="179" ht="15.75" hidden="1" customHeight="1">
      <c r="A179" s="68"/>
      <c r="B179" s="145" t="s">
        <v>265</v>
      </c>
      <c r="C179" s="143" t="s">
        <v>266</v>
      </c>
      <c r="D179" s="45"/>
      <c r="E179" s="29"/>
      <c r="H179" s="68"/>
    </row>
    <row r="180" ht="15.75" hidden="1" customHeight="1">
      <c r="A180" s="68"/>
      <c r="B180" s="45"/>
      <c r="C180" s="45"/>
      <c r="D180" s="45"/>
      <c r="E180" s="29"/>
      <c r="H180" s="68"/>
    </row>
    <row r="181" ht="15.75" hidden="1" customHeight="1">
      <c r="A181" s="152" t="s">
        <v>267</v>
      </c>
      <c r="B181" s="148" t="s">
        <v>34</v>
      </c>
      <c r="C181" s="149" t="s">
        <v>103</v>
      </c>
      <c r="D181" s="150"/>
      <c r="E181" s="29"/>
      <c r="H181" s="152"/>
    </row>
    <row r="182" ht="15.75" hidden="1" customHeight="1">
      <c r="A182" s="68"/>
      <c r="B182" s="145" t="s">
        <v>268</v>
      </c>
      <c r="C182" s="143" t="s">
        <v>269</v>
      </c>
      <c r="D182" s="45"/>
      <c r="E182" s="29"/>
      <c r="H182" s="68"/>
    </row>
    <row r="183" ht="15.75" hidden="1" customHeight="1">
      <c r="A183" s="68"/>
      <c r="B183" s="145" t="s">
        <v>71</v>
      </c>
      <c r="C183" s="143" t="s">
        <v>270</v>
      </c>
      <c r="D183" s="45"/>
      <c r="E183" s="29"/>
      <c r="H183" s="68"/>
    </row>
    <row r="184" ht="15.75" hidden="1" customHeight="1">
      <c r="A184" s="68"/>
      <c r="B184" s="145" t="s">
        <v>271</v>
      </c>
      <c r="C184" s="143" t="s">
        <v>272</v>
      </c>
      <c r="D184" s="45"/>
      <c r="E184" s="29"/>
      <c r="H184" s="68"/>
    </row>
    <row r="185" ht="15.75" hidden="1" customHeight="1">
      <c r="A185" s="45"/>
      <c r="B185" s="45"/>
      <c r="C185" s="45"/>
      <c r="D185" s="45"/>
      <c r="E185" s="29"/>
      <c r="H185" s="45"/>
    </row>
    <row r="186" ht="15.75" hidden="1" customHeight="1">
      <c r="A186" s="152" t="s">
        <v>50</v>
      </c>
      <c r="B186" s="148" t="s">
        <v>34</v>
      </c>
      <c r="C186" s="149" t="s">
        <v>103</v>
      </c>
      <c r="D186" s="150"/>
      <c r="E186" s="29"/>
      <c r="H186" s="152"/>
    </row>
    <row r="187" ht="15.75" hidden="1" customHeight="1">
      <c r="A187" s="68"/>
      <c r="B187" s="145" t="s">
        <v>273</v>
      </c>
      <c r="C187" s="143" t="s">
        <v>274</v>
      </c>
      <c r="D187" s="45"/>
      <c r="E187" s="29"/>
      <c r="H187" s="68"/>
    </row>
    <row r="188" ht="15.75" hidden="1" customHeight="1">
      <c r="A188" s="68"/>
      <c r="B188" s="145" t="s">
        <v>275</v>
      </c>
      <c r="C188" s="143" t="s">
        <v>276</v>
      </c>
      <c r="D188" s="45"/>
      <c r="E188" s="29"/>
      <c r="H188" s="68"/>
    </row>
    <row r="189" ht="15.75" hidden="1" customHeight="1">
      <c r="A189" s="68"/>
      <c r="B189" s="145" t="s">
        <v>52</v>
      </c>
      <c r="C189" s="143" t="s">
        <v>277</v>
      </c>
      <c r="D189" s="45"/>
      <c r="E189" s="29"/>
      <c r="H189" s="68"/>
    </row>
    <row r="190" ht="15.75" hidden="1" customHeight="1">
      <c r="A190" s="68"/>
      <c r="B190" s="145" t="s">
        <v>278</v>
      </c>
      <c r="C190" s="143" t="s">
        <v>279</v>
      </c>
      <c r="D190" s="45"/>
      <c r="E190" s="29"/>
      <c r="H190" s="68"/>
    </row>
    <row r="191" ht="15.75" hidden="1" customHeight="1">
      <c r="A191" s="68"/>
      <c r="B191" s="145" t="s">
        <v>280</v>
      </c>
      <c r="C191" s="143" t="s">
        <v>281</v>
      </c>
      <c r="D191" s="45"/>
      <c r="E191" s="29"/>
      <c r="H191" s="68"/>
    </row>
    <row r="192" ht="15.75" hidden="1" customHeight="1">
      <c r="A192" s="68"/>
      <c r="B192" s="145" t="s">
        <v>282</v>
      </c>
      <c r="C192" s="143" t="s">
        <v>283</v>
      </c>
      <c r="D192" s="45"/>
      <c r="E192" s="29"/>
      <c r="H192" s="68"/>
    </row>
    <row r="193" ht="15.75" hidden="1" customHeight="1">
      <c r="A193" s="68"/>
      <c r="B193" s="145" t="s">
        <v>284</v>
      </c>
      <c r="C193" s="143" t="s">
        <v>285</v>
      </c>
      <c r="D193" s="45"/>
      <c r="E193" s="29"/>
      <c r="H193" s="68"/>
    </row>
    <row r="194" ht="15.75" hidden="1" customHeight="1">
      <c r="A194" s="45"/>
      <c r="B194" s="45"/>
      <c r="C194" s="45"/>
      <c r="D194" s="45"/>
      <c r="E194" s="29"/>
      <c r="H194" s="45"/>
    </row>
    <row r="195" ht="15.75" hidden="1" customHeight="1">
      <c r="A195" s="152" t="s">
        <v>286</v>
      </c>
      <c r="B195" s="148" t="s">
        <v>34</v>
      </c>
      <c r="C195" s="149" t="s">
        <v>103</v>
      </c>
      <c r="D195" s="150"/>
      <c r="E195" s="29"/>
      <c r="H195" s="152"/>
    </row>
    <row r="196" ht="15.75" hidden="1" customHeight="1">
      <c r="A196" s="68"/>
      <c r="B196" s="145" t="s">
        <v>54</v>
      </c>
      <c r="C196" s="143" t="s">
        <v>287</v>
      </c>
      <c r="D196" s="45"/>
      <c r="E196" s="29"/>
      <c r="H196" s="68"/>
    </row>
    <row r="197" ht="15.75" hidden="1" customHeight="1">
      <c r="A197" s="68"/>
      <c r="B197" s="145" t="s">
        <v>288</v>
      </c>
      <c r="C197" s="143" t="s">
        <v>289</v>
      </c>
      <c r="D197" s="45"/>
      <c r="E197" s="29"/>
      <c r="H197" s="68"/>
    </row>
    <row r="198" ht="15.75" hidden="1" customHeight="1">
      <c r="A198" s="68"/>
      <c r="B198" s="145" t="s">
        <v>290</v>
      </c>
      <c r="C198" s="143" t="s">
        <v>291</v>
      </c>
      <c r="D198" s="45"/>
      <c r="E198" s="29"/>
      <c r="H198" s="68"/>
    </row>
    <row r="199" ht="15.75" hidden="1" customHeight="1">
      <c r="A199" s="68"/>
      <c r="B199" s="145" t="s">
        <v>292</v>
      </c>
      <c r="C199" s="143" t="s">
        <v>293</v>
      </c>
      <c r="D199" s="45"/>
      <c r="E199" s="29"/>
      <c r="H199" s="68"/>
    </row>
    <row r="200" ht="15.75" hidden="1" customHeight="1">
      <c r="A200" s="68"/>
      <c r="B200" s="159" t="s">
        <v>294</v>
      </c>
      <c r="C200" s="161" t="s">
        <v>295</v>
      </c>
      <c r="D200" s="68"/>
      <c r="E200" s="29"/>
      <c r="H200" s="68"/>
    </row>
    <row r="201" ht="15.75" hidden="1" customHeight="1">
      <c r="A201" s="68"/>
      <c r="B201" s="145" t="s">
        <v>296</v>
      </c>
      <c r="C201" s="143" t="s">
        <v>297</v>
      </c>
      <c r="D201" s="45"/>
      <c r="E201" s="29"/>
      <c r="H201" s="68"/>
    </row>
    <row r="202" ht="15.75" hidden="1" customHeight="1">
      <c r="A202" s="68"/>
      <c r="B202" s="145" t="s">
        <v>298</v>
      </c>
      <c r="C202" s="143" t="s">
        <v>299</v>
      </c>
      <c r="D202" s="45"/>
      <c r="E202" s="29"/>
      <c r="H202" s="68"/>
    </row>
    <row r="203" ht="15.75" hidden="1" customHeight="1">
      <c r="A203" s="45"/>
      <c r="B203" s="45"/>
      <c r="C203" s="45"/>
      <c r="D203" s="45"/>
      <c r="E203" s="29"/>
      <c r="H203" s="45"/>
    </row>
    <row r="204" ht="15.75" hidden="1" customHeight="1">
      <c r="A204" s="152" t="s">
        <v>300</v>
      </c>
      <c r="B204" s="148" t="s">
        <v>34</v>
      </c>
      <c r="C204" s="149" t="s">
        <v>103</v>
      </c>
      <c r="D204" s="150"/>
      <c r="E204" s="29"/>
      <c r="H204" s="152"/>
    </row>
    <row r="205" ht="15.75" hidden="1" customHeight="1">
      <c r="A205" s="68"/>
      <c r="B205" s="145" t="s">
        <v>301</v>
      </c>
      <c r="C205" s="145" t="s">
        <v>302</v>
      </c>
      <c r="D205" s="117"/>
      <c r="E205" s="29"/>
      <c r="H205" s="68"/>
    </row>
    <row r="206" ht="15.75" hidden="1" customHeight="1">
      <c r="A206" s="68"/>
      <c r="B206" s="145" t="s">
        <v>303</v>
      </c>
      <c r="C206" s="143" t="s">
        <v>304</v>
      </c>
      <c r="D206" s="45"/>
      <c r="E206" s="29"/>
      <c r="H206" s="68"/>
    </row>
    <row r="207" ht="15.75" hidden="1" customHeight="1">
      <c r="A207" s="68"/>
      <c r="B207" s="145" t="s">
        <v>305</v>
      </c>
      <c r="C207" s="143" t="s">
        <v>306</v>
      </c>
      <c r="D207" s="45"/>
      <c r="E207" s="29"/>
      <c r="H207" s="68"/>
    </row>
    <row r="208" ht="15.75" hidden="1" customHeight="1">
      <c r="A208" s="68"/>
      <c r="B208" s="145" t="s">
        <v>45</v>
      </c>
      <c r="C208" s="143" t="s">
        <v>307</v>
      </c>
      <c r="D208" s="45"/>
      <c r="E208" s="29"/>
      <c r="H208" s="68"/>
    </row>
    <row r="209" ht="15.75" hidden="1" customHeight="1">
      <c r="A209" s="68"/>
      <c r="B209" s="145" t="s">
        <v>308</v>
      </c>
      <c r="C209" s="143" t="s">
        <v>309</v>
      </c>
      <c r="D209" s="45"/>
      <c r="E209" s="29"/>
      <c r="H209" s="68"/>
    </row>
    <row r="210" ht="15.75" hidden="1" customHeight="1">
      <c r="A210" s="68"/>
      <c r="B210" s="159" t="s">
        <v>310</v>
      </c>
      <c r="C210" s="161" t="s">
        <v>311</v>
      </c>
      <c r="D210" s="68"/>
      <c r="E210" s="29"/>
      <c r="H210" s="68"/>
    </row>
    <row r="211" ht="15.75" hidden="1" customHeight="1">
      <c r="A211" s="68"/>
      <c r="B211" s="154"/>
      <c r="C211" s="45"/>
      <c r="D211" s="45"/>
      <c r="E211" s="29"/>
      <c r="H211" s="68"/>
    </row>
    <row r="212" ht="15.75" hidden="1" customHeight="1">
      <c r="A212" s="152" t="s">
        <v>99</v>
      </c>
      <c r="B212" s="148" t="s">
        <v>34</v>
      </c>
      <c r="C212" s="149" t="s">
        <v>103</v>
      </c>
      <c r="D212" s="150"/>
      <c r="E212" s="29"/>
      <c r="H212" s="152"/>
    </row>
    <row r="213" ht="15.75" hidden="1" customHeight="1">
      <c r="A213" s="68"/>
      <c r="B213" s="145" t="s">
        <v>312</v>
      </c>
      <c r="C213" s="143" t="s">
        <v>313</v>
      </c>
      <c r="D213" s="45"/>
      <c r="E213" s="29"/>
      <c r="H213" s="68"/>
    </row>
    <row r="214" ht="15.75" hidden="1" customHeight="1">
      <c r="A214" s="68"/>
      <c r="B214" s="145" t="s">
        <v>314</v>
      </c>
      <c r="C214" s="143" t="s">
        <v>315</v>
      </c>
      <c r="D214" s="45"/>
      <c r="E214" s="29"/>
      <c r="H214" s="68"/>
    </row>
    <row r="215" ht="15.75" hidden="1" customHeight="1">
      <c r="A215" s="68"/>
      <c r="B215" s="145" t="s">
        <v>316</v>
      </c>
      <c r="C215" s="143" t="s">
        <v>317</v>
      </c>
      <c r="D215" s="45"/>
      <c r="E215" s="29"/>
      <c r="H215" s="68"/>
    </row>
    <row r="216" ht="15.75" hidden="1" customHeight="1">
      <c r="A216" s="68"/>
      <c r="B216" s="145" t="s">
        <v>318</v>
      </c>
      <c r="C216" s="143" t="s">
        <v>319</v>
      </c>
      <c r="D216" s="45"/>
      <c r="E216" s="29"/>
      <c r="H216" s="68"/>
    </row>
    <row r="217" ht="15.75" hidden="1" customHeight="1">
      <c r="A217" s="68"/>
      <c r="B217" s="159" t="s">
        <v>320</v>
      </c>
      <c r="C217" s="161" t="s">
        <v>321</v>
      </c>
      <c r="D217" s="68"/>
      <c r="E217" s="29"/>
      <c r="H217" s="68"/>
    </row>
    <row r="218" ht="15.75" hidden="1" customHeight="1">
      <c r="A218" s="68"/>
      <c r="B218" s="145" t="s">
        <v>322</v>
      </c>
      <c r="C218" s="143" t="s">
        <v>323</v>
      </c>
      <c r="D218" s="45"/>
      <c r="E218" s="29"/>
      <c r="H218" s="68"/>
    </row>
    <row r="219" ht="15.75" hidden="1" customHeight="1">
      <c r="B219" s="29"/>
      <c r="C219" s="29"/>
      <c r="E219" s="29"/>
    </row>
    <row r="220" ht="15.75" hidden="1" customHeight="1">
      <c r="B220" s="29"/>
      <c r="C220" s="29"/>
      <c r="E220" s="29"/>
    </row>
    <row r="221" ht="15.75" hidden="1" customHeight="1">
      <c r="A221" s="152" t="s">
        <v>72</v>
      </c>
      <c r="B221" s="148" t="s">
        <v>34</v>
      </c>
      <c r="C221" s="149" t="s">
        <v>103</v>
      </c>
      <c r="D221" s="150"/>
      <c r="E221" s="29"/>
    </row>
    <row r="222" ht="15.75" hidden="1" customHeight="1">
      <c r="B222" s="145" t="s">
        <v>170</v>
      </c>
      <c r="C222" s="143" t="s">
        <v>171</v>
      </c>
      <c r="D222" s="45"/>
      <c r="E222" s="29"/>
      <c r="I222" s="117"/>
    </row>
    <row r="223" ht="15.75" hidden="1" customHeight="1">
      <c r="B223" s="145" t="s">
        <v>185</v>
      </c>
      <c r="C223" s="143" t="s">
        <v>186</v>
      </c>
      <c r="D223" s="45"/>
      <c r="E223" s="29"/>
      <c r="I223" s="117"/>
    </row>
    <row r="224" ht="15.75" hidden="1" customHeight="1">
      <c r="B224" s="145" t="s">
        <v>172</v>
      </c>
      <c r="C224" s="143" t="s">
        <v>173</v>
      </c>
      <c r="D224" s="45"/>
      <c r="E224" s="29"/>
      <c r="I224" s="117"/>
    </row>
    <row r="225" ht="15.75" hidden="1" customHeight="1">
      <c r="B225" s="145" t="s">
        <v>187</v>
      </c>
      <c r="C225" s="143" t="s">
        <v>188</v>
      </c>
      <c r="D225" s="45"/>
      <c r="E225" s="29"/>
      <c r="I225" s="117"/>
    </row>
    <row r="226" ht="15.75" hidden="1" customHeight="1">
      <c r="B226" s="145" t="s">
        <v>91</v>
      </c>
      <c r="C226" s="143" t="s">
        <v>174</v>
      </c>
      <c r="D226" s="45"/>
      <c r="E226" s="29"/>
      <c r="I226" s="117"/>
    </row>
    <row r="227" ht="15.75" hidden="1" customHeight="1">
      <c r="B227" s="145" t="s">
        <v>189</v>
      </c>
      <c r="C227" s="143" t="s">
        <v>190</v>
      </c>
      <c r="D227" s="45"/>
      <c r="E227" s="29"/>
      <c r="I227" s="117"/>
    </row>
    <row r="228" ht="15.75" hidden="1" customHeight="1">
      <c r="B228" s="145" t="s">
        <v>175</v>
      </c>
      <c r="C228" s="143" t="s">
        <v>176</v>
      </c>
      <c r="D228" s="45"/>
      <c r="E228" s="29"/>
      <c r="I228" s="117"/>
    </row>
    <row r="229" ht="15.75" hidden="1" customHeight="1">
      <c r="B229" s="145" t="s">
        <v>191</v>
      </c>
      <c r="C229" s="143" t="s">
        <v>192</v>
      </c>
      <c r="D229" s="45"/>
      <c r="E229" s="29"/>
      <c r="I229" s="117"/>
    </row>
    <row r="230" ht="15.75" hidden="1" customHeight="1">
      <c r="B230" s="145" t="s">
        <v>73</v>
      </c>
      <c r="C230" s="143" t="s">
        <v>177</v>
      </c>
      <c r="D230" s="45"/>
      <c r="E230" s="29"/>
      <c r="I230" s="45"/>
      <c r="K230" s="45"/>
    </row>
    <row r="231" ht="15.75" hidden="1" customHeight="1">
      <c r="B231" s="145" t="s">
        <v>193</v>
      </c>
      <c r="C231" s="143" t="s">
        <v>194</v>
      </c>
      <c r="D231" s="45"/>
      <c r="E231" s="29"/>
      <c r="I231" s="45"/>
      <c r="K231" s="45"/>
    </row>
    <row r="232" ht="15.75" hidden="1" customHeight="1">
      <c r="B232" s="145" t="s">
        <v>178</v>
      </c>
      <c r="C232" s="143" t="s">
        <v>179</v>
      </c>
      <c r="D232" s="45"/>
      <c r="E232" s="29"/>
      <c r="I232" s="117"/>
    </row>
    <row r="233" ht="15.75" hidden="1" customHeight="1">
      <c r="B233" s="145" t="s">
        <v>180</v>
      </c>
      <c r="C233" s="143" t="s">
        <v>181</v>
      </c>
      <c r="D233" s="45"/>
      <c r="E233" s="29"/>
      <c r="I233" s="117"/>
    </row>
    <row r="234" ht="15.75" hidden="1" customHeight="1">
      <c r="B234" s="145" t="s">
        <v>182</v>
      </c>
      <c r="C234" s="143" t="s">
        <v>183</v>
      </c>
      <c r="D234" s="45"/>
      <c r="E234" s="29"/>
      <c r="I234" s="117"/>
    </row>
    <row r="235" ht="15.75" hidden="1" customHeight="1">
      <c r="B235" s="148" t="s">
        <v>34</v>
      </c>
      <c r="C235" s="149" t="s">
        <v>103</v>
      </c>
      <c r="D235" s="150"/>
      <c r="E235" s="29"/>
      <c r="I235" s="117"/>
    </row>
    <row r="236" ht="15.75" hidden="1" customHeight="1">
      <c r="A236" s="152" t="s">
        <v>324</v>
      </c>
      <c r="B236" s="145" t="s">
        <v>301</v>
      </c>
      <c r="C236" s="145" t="s">
        <v>302</v>
      </c>
      <c r="D236" s="117"/>
      <c r="E236" s="29"/>
      <c r="I236" s="117"/>
    </row>
    <row r="237" ht="15.75" hidden="1" customHeight="1">
      <c r="B237" s="145" t="s">
        <v>312</v>
      </c>
      <c r="C237" s="143" t="s">
        <v>313</v>
      </c>
      <c r="D237" s="45"/>
      <c r="E237" s="29"/>
      <c r="I237" s="117"/>
    </row>
    <row r="238" ht="15.75" hidden="1" customHeight="1">
      <c r="B238" s="145" t="s">
        <v>303</v>
      </c>
      <c r="C238" s="143" t="s">
        <v>304</v>
      </c>
      <c r="D238" s="45"/>
      <c r="E238" s="29"/>
      <c r="I238" s="117"/>
    </row>
    <row r="239" ht="15.75" hidden="1" customHeight="1">
      <c r="B239" s="145" t="s">
        <v>314</v>
      </c>
      <c r="C239" s="143" t="s">
        <v>315</v>
      </c>
      <c r="D239" s="45"/>
      <c r="E239" s="141"/>
      <c r="I239" s="117"/>
    </row>
    <row r="240" ht="15.75" hidden="1" customHeight="1">
      <c r="B240" s="145" t="s">
        <v>305</v>
      </c>
      <c r="C240" s="143" t="s">
        <v>306</v>
      </c>
      <c r="D240" s="45"/>
      <c r="E240" s="162"/>
      <c r="I240" s="117"/>
    </row>
    <row r="241" ht="15.75" hidden="1" customHeight="1">
      <c r="B241" s="145" t="s">
        <v>316</v>
      </c>
      <c r="C241" s="143" t="s">
        <v>317</v>
      </c>
      <c r="D241" s="45"/>
      <c r="E241" s="141"/>
      <c r="I241" s="118"/>
    </row>
    <row r="242" ht="15.75" hidden="1" customHeight="1">
      <c r="B242" s="145" t="s">
        <v>45</v>
      </c>
      <c r="C242" s="143" t="s">
        <v>307</v>
      </c>
      <c r="D242" s="45"/>
      <c r="E242" s="162"/>
      <c r="I242" s="117"/>
      <c r="K242" s="45"/>
    </row>
    <row r="243" ht="15.75" hidden="1" customHeight="1">
      <c r="B243" s="145" t="s">
        <v>318</v>
      </c>
      <c r="C243" s="143" t="s">
        <v>319</v>
      </c>
      <c r="D243" s="45"/>
      <c r="E243" s="29"/>
      <c r="I243" s="45"/>
      <c r="K243" s="45"/>
    </row>
    <row r="244" ht="15.75" hidden="1" customHeight="1">
      <c r="B244" s="145" t="s">
        <v>308</v>
      </c>
      <c r="C244" s="143" t="s">
        <v>309</v>
      </c>
      <c r="D244" s="45"/>
      <c r="E244" s="162"/>
      <c r="I244" s="117"/>
    </row>
    <row r="245" ht="15.75" hidden="1" customHeight="1">
      <c r="B245" s="159" t="s">
        <v>320</v>
      </c>
      <c r="C245" s="161" t="s">
        <v>321</v>
      </c>
      <c r="D245" s="68"/>
      <c r="E245" s="45"/>
      <c r="I245" s="117"/>
    </row>
    <row r="246" ht="15.75" hidden="1" customHeight="1">
      <c r="B246" s="159" t="s">
        <v>310</v>
      </c>
      <c r="C246" s="161" t="s">
        <v>311</v>
      </c>
      <c r="D246" s="68"/>
      <c r="E246" s="162"/>
      <c r="I246" s="117"/>
    </row>
    <row r="247" ht="15.75" hidden="1" customHeight="1">
      <c r="B247" s="145" t="s">
        <v>322</v>
      </c>
      <c r="C247" s="143" t="s">
        <v>323</v>
      </c>
      <c r="D247" s="45"/>
      <c r="E247" s="45"/>
      <c r="I247" s="117"/>
    </row>
    <row r="248" ht="15.75" hidden="1" customHeight="1">
      <c r="B248" s="148" t="s">
        <v>34</v>
      </c>
      <c r="C248" s="149" t="s">
        <v>103</v>
      </c>
      <c r="D248" s="150"/>
      <c r="E248" s="162"/>
      <c r="I248" s="118"/>
    </row>
    <row r="249" ht="15.75" hidden="1" customHeight="1">
      <c r="A249" s="152" t="s">
        <v>325</v>
      </c>
      <c r="B249" s="145" t="s">
        <v>273</v>
      </c>
      <c r="C249" s="143" t="s">
        <v>274</v>
      </c>
      <c r="D249" s="45"/>
      <c r="E249" s="45"/>
      <c r="I249" s="117"/>
    </row>
    <row r="250" ht="15.75" hidden="1" customHeight="1">
      <c r="B250" s="145" t="s">
        <v>170</v>
      </c>
      <c r="C250" s="143" t="s">
        <v>171</v>
      </c>
      <c r="D250" s="45"/>
      <c r="E250" s="162"/>
      <c r="I250" s="117"/>
    </row>
    <row r="251" ht="15.75" hidden="1" customHeight="1">
      <c r="B251" s="145" t="s">
        <v>275</v>
      </c>
      <c r="C251" s="143" t="s">
        <v>276</v>
      </c>
      <c r="D251" s="45"/>
      <c r="E251" s="45"/>
      <c r="I251" s="117"/>
    </row>
    <row r="252" ht="15.75" hidden="1" customHeight="1">
      <c r="B252" s="145" t="s">
        <v>185</v>
      </c>
      <c r="C252" s="143" t="s">
        <v>186</v>
      </c>
      <c r="D252" s="45"/>
      <c r="E252" s="162"/>
      <c r="I252" s="117"/>
    </row>
    <row r="253" ht="15.75" hidden="1" customHeight="1">
      <c r="B253" s="145" t="s">
        <v>52</v>
      </c>
      <c r="C253" s="143" t="s">
        <v>277</v>
      </c>
      <c r="D253" s="45"/>
      <c r="E253" s="45"/>
      <c r="I253" s="117"/>
    </row>
    <row r="254" ht="15.75" hidden="1" customHeight="1">
      <c r="B254" s="145" t="s">
        <v>172</v>
      </c>
      <c r="C254" s="143" t="s">
        <v>173</v>
      </c>
      <c r="D254" s="45"/>
      <c r="E254" s="162"/>
      <c r="I254" s="117"/>
    </row>
    <row r="255" ht="15.75" hidden="1" customHeight="1">
      <c r="B255" s="145" t="s">
        <v>278</v>
      </c>
      <c r="C255" s="143" t="s">
        <v>279</v>
      </c>
      <c r="D255" s="45"/>
      <c r="E255" s="45"/>
      <c r="I255" s="117"/>
    </row>
    <row r="256" ht="15.75" hidden="1" customHeight="1">
      <c r="B256" s="145" t="s">
        <v>187</v>
      </c>
      <c r="C256" s="143" t="s">
        <v>188</v>
      </c>
      <c r="D256" s="45"/>
      <c r="E256" s="162"/>
    </row>
    <row r="257" ht="15.75" hidden="1" customHeight="1">
      <c r="B257" s="145" t="s">
        <v>280</v>
      </c>
      <c r="C257" s="143" t="s">
        <v>281</v>
      </c>
      <c r="D257" s="45"/>
      <c r="E257" s="45"/>
    </row>
    <row r="258" ht="15.75" hidden="1" customHeight="1">
      <c r="B258" s="145" t="s">
        <v>91</v>
      </c>
      <c r="C258" s="143" t="s">
        <v>174</v>
      </c>
      <c r="D258" s="45"/>
      <c r="E258" s="162"/>
      <c r="I258" s="117"/>
    </row>
    <row r="259" ht="15.75" hidden="1" customHeight="1">
      <c r="B259" s="145" t="s">
        <v>282</v>
      </c>
      <c r="C259" s="143" t="s">
        <v>283</v>
      </c>
      <c r="D259" s="45"/>
      <c r="E259" s="45"/>
      <c r="I259" s="117"/>
    </row>
    <row r="260" ht="15.75" hidden="1" customHeight="1">
      <c r="B260" s="145" t="s">
        <v>189</v>
      </c>
      <c r="C260" s="143" t="s">
        <v>190</v>
      </c>
      <c r="D260" s="45"/>
      <c r="E260" s="162"/>
      <c r="I260" s="117"/>
    </row>
    <row r="261" ht="15.75" hidden="1" customHeight="1">
      <c r="B261" s="145" t="s">
        <v>284</v>
      </c>
      <c r="C261" s="143" t="s">
        <v>285</v>
      </c>
      <c r="D261" s="45"/>
      <c r="E261" s="45"/>
      <c r="I261" s="117"/>
    </row>
    <row r="262" ht="15.75" hidden="1" customHeight="1">
      <c r="B262" s="145" t="s">
        <v>175</v>
      </c>
      <c r="C262" s="143" t="s">
        <v>176</v>
      </c>
      <c r="D262" s="45"/>
      <c r="E262" s="162"/>
      <c r="I262" s="117"/>
    </row>
    <row r="263" ht="15.75" hidden="1" customHeight="1">
      <c r="B263" s="145" t="s">
        <v>191</v>
      </c>
      <c r="C263" s="143" t="s">
        <v>192</v>
      </c>
      <c r="D263" s="45"/>
      <c r="E263" s="45"/>
      <c r="I263" s="117"/>
    </row>
    <row r="264" ht="15.75" hidden="1" customHeight="1">
      <c r="B264" s="145" t="s">
        <v>73</v>
      </c>
      <c r="C264" s="143" t="s">
        <v>177</v>
      </c>
      <c r="D264" s="45"/>
      <c r="E264" s="162"/>
      <c r="I264" s="117"/>
    </row>
    <row r="265" ht="15.75" hidden="1" customHeight="1">
      <c r="B265" s="145" t="s">
        <v>193</v>
      </c>
      <c r="C265" s="143" t="s">
        <v>194</v>
      </c>
      <c r="D265" s="45"/>
      <c r="E265" s="45"/>
      <c r="I265" s="117"/>
    </row>
    <row r="266" ht="15.75" hidden="1" customHeight="1">
      <c r="B266" s="145" t="s">
        <v>178</v>
      </c>
      <c r="C266" s="143" t="s">
        <v>179</v>
      </c>
      <c r="D266" s="45"/>
      <c r="E266" s="162"/>
      <c r="I266" s="117"/>
    </row>
    <row r="267" ht="15.75" hidden="1" customHeight="1">
      <c r="B267" s="145" t="s">
        <v>180</v>
      </c>
      <c r="C267" s="143" t="s">
        <v>181</v>
      </c>
      <c r="D267" s="45"/>
      <c r="E267" s="45"/>
      <c r="I267" s="117"/>
    </row>
    <row r="268" ht="15.75" hidden="1" customHeight="1">
      <c r="B268" s="145" t="s">
        <v>182</v>
      </c>
      <c r="C268" s="143" t="s">
        <v>183</v>
      </c>
      <c r="D268" s="45"/>
      <c r="E268" s="162"/>
      <c r="I268" s="117"/>
    </row>
    <row r="269" ht="15.75" hidden="1" customHeight="1">
      <c r="B269" s="154"/>
      <c r="C269" s="45"/>
      <c r="D269" s="45"/>
      <c r="E269" s="162"/>
      <c r="I269" s="117"/>
    </row>
    <row r="270" ht="15.75" hidden="1" customHeight="1">
      <c r="B270" s="148" t="s">
        <v>34</v>
      </c>
      <c r="C270" s="149" t="s">
        <v>103</v>
      </c>
      <c r="D270" s="150"/>
      <c r="E270" s="45"/>
      <c r="I270" s="117"/>
    </row>
    <row r="271" ht="15.75" hidden="1" customHeight="1">
      <c r="A271" s="152" t="s">
        <v>326</v>
      </c>
      <c r="B271" s="145" t="s">
        <v>146</v>
      </c>
      <c r="C271" s="143" t="s">
        <v>147</v>
      </c>
      <c r="D271" s="45"/>
      <c r="E271" s="162"/>
      <c r="I271" s="45"/>
    </row>
    <row r="272" ht="15.75" hidden="1" customHeight="1">
      <c r="B272" s="145" t="s">
        <v>154</v>
      </c>
      <c r="C272" s="143" t="s">
        <v>155</v>
      </c>
      <c r="D272" s="45"/>
      <c r="E272" s="45"/>
      <c r="I272" s="117"/>
    </row>
    <row r="273" ht="15.75" hidden="1" customHeight="1">
      <c r="B273" s="145" t="s">
        <v>148</v>
      </c>
      <c r="C273" s="143" t="s">
        <v>149</v>
      </c>
      <c r="D273" s="45"/>
      <c r="E273" s="162"/>
      <c r="I273" s="117"/>
    </row>
    <row r="274" ht="15.75" hidden="1" customHeight="1">
      <c r="B274" s="145" t="s">
        <v>156</v>
      </c>
      <c r="C274" s="143" t="s">
        <v>157</v>
      </c>
      <c r="D274" s="45"/>
      <c r="E274" s="29"/>
      <c r="I274" s="117"/>
    </row>
    <row r="275" ht="15.75" hidden="1" customHeight="1">
      <c r="B275" s="145" t="s">
        <v>150</v>
      </c>
      <c r="C275" s="143" t="s">
        <v>151</v>
      </c>
      <c r="D275" s="45"/>
      <c r="E275" s="29"/>
      <c r="I275" s="117"/>
    </row>
    <row r="276" ht="15.75" hidden="1" customHeight="1">
      <c r="B276" s="145" t="s">
        <v>158</v>
      </c>
      <c r="C276" s="143" t="s">
        <v>159</v>
      </c>
      <c r="D276" s="45"/>
      <c r="E276" s="162"/>
      <c r="I276" s="45"/>
      <c r="K276" s="45"/>
    </row>
    <row r="277" ht="15.75" hidden="1" customHeight="1">
      <c r="B277" s="145" t="s">
        <v>96</v>
      </c>
      <c r="C277" s="143" t="s">
        <v>152</v>
      </c>
      <c r="D277" s="45"/>
      <c r="E277" s="162"/>
      <c r="I277" s="117"/>
      <c r="K277" s="45"/>
    </row>
    <row r="278" ht="15.75" hidden="1" customHeight="1">
      <c r="B278" s="145" t="s">
        <v>59</v>
      </c>
      <c r="C278" s="143" t="s">
        <v>160</v>
      </c>
      <c r="D278" s="45"/>
      <c r="E278" s="162"/>
      <c r="I278" s="117"/>
    </row>
    <row r="279" ht="15.75" hidden="1" customHeight="1">
      <c r="B279" s="145" t="s">
        <v>161</v>
      </c>
      <c r="C279" s="143" t="s">
        <v>162</v>
      </c>
      <c r="D279" s="45"/>
      <c r="E279" s="162"/>
      <c r="I279" s="117"/>
    </row>
    <row r="280" ht="15.75" hidden="1" customHeight="1"/>
    <row r="281" ht="15.75" hidden="1" customHeight="1">
      <c r="B281" s="163" t="s">
        <v>327</v>
      </c>
      <c r="C281" s="163" t="s">
        <v>328</v>
      </c>
      <c r="D281" s="163" t="s">
        <v>329</v>
      </c>
      <c r="E281" s="163" t="s">
        <v>330</v>
      </c>
    </row>
    <row r="282" ht="15.75" hidden="1" customHeight="1">
      <c r="B282" s="163" t="s">
        <v>61</v>
      </c>
      <c r="C282" s="143" t="s">
        <v>61</v>
      </c>
      <c r="D282" s="143" t="s">
        <v>331</v>
      </c>
      <c r="E282" s="143" t="str">
        <f>CONCATENATE('Mesocycle 2 Basic Hypertrophy'!$C282,"[Link]")</f>
        <v>Abs[Link]</v>
      </c>
    </row>
    <row r="283" ht="15.75" hidden="1" customHeight="1">
      <c r="B283" s="163" t="s">
        <v>79</v>
      </c>
      <c r="C283" s="143" t="s">
        <v>79</v>
      </c>
      <c r="D283" s="143" t="s">
        <v>332</v>
      </c>
      <c r="E283" s="143" t="str">
        <f>CONCATENATE('Mesocycle 2 Basic Hypertrophy'!$C283,"[Link]")</f>
        <v>Calves[Link]</v>
      </c>
    </row>
    <row r="284" ht="15.75" hidden="1" customHeight="1">
      <c r="B284" s="163" t="s">
        <v>60</v>
      </c>
      <c r="C284" s="143" t="s">
        <v>60</v>
      </c>
      <c r="D284" s="143" t="s">
        <v>333</v>
      </c>
      <c r="E284" s="143" t="str">
        <f>CONCATENATE('Mesocycle 2 Basic Hypertrophy'!$C284,"[Link]")</f>
        <v>Biceps[Link]</v>
      </c>
    </row>
    <row r="285" ht="15.75" hidden="1" customHeight="1">
      <c r="B285" s="163" t="s">
        <v>145</v>
      </c>
      <c r="C285" s="143" t="s">
        <v>334</v>
      </c>
      <c r="D285" s="143" t="s">
        <v>335</v>
      </c>
      <c r="E285" s="143" t="str">
        <f>CONCATENATE('Mesocycle 2 Basic Hypertrophy'!$C285,"[Link]")</f>
        <v>Rear_Delts[Link]</v>
      </c>
    </row>
    <row r="286" ht="15.75" hidden="1" customHeight="1">
      <c r="B286" s="163" t="s">
        <v>153</v>
      </c>
      <c r="C286" s="143" t="s">
        <v>336</v>
      </c>
      <c r="D286" s="143" t="s">
        <v>337</v>
      </c>
      <c r="E286" s="143" t="str">
        <f>CONCATENATE('Mesocycle 2 Basic Hypertrophy'!$C286,"[Link]")</f>
        <v>Side_Delts[Link]</v>
      </c>
    </row>
    <row r="287" ht="15.75" hidden="1" customHeight="1">
      <c r="B287" s="163" t="s">
        <v>97</v>
      </c>
      <c r="C287" s="143" t="s">
        <v>97</v>
      </c>
      <c r="D287" s="143" t="s">
        <v>338</v>
      </c>
      <c r="E287" s="143" t="str">
        <f>CONCATENATE('Mesocycle 2 Basic Hypertrophy'!$C287,"[Link]")</f>
        <v>Traps[Link]</v>
      </c>
    </row>
    <row r="288" ht="15.75" hidden="1" customHeight="1">
      <c r="B288" s="163" t="s">
        <v>169</v>
      </c>
      <c r="C288" s="143" t="s">
        <v>339</v>
      </c>
      <c r="D288" s="143" t="s">
        <v>340</v>
      </c>
      <c r="E288" s="143" t="str">
        <f>CONCATENATE('Mesocycle 2 Basic Hypertrophy'!$C288,"[Link]")</f>
        <v>Horizontal_Triceps[Link]</v>
      </c>
    </row>
    <row r="289" ht="15.75" hidden="1" customHeight="1">
      <c r="B289" s="163" t="s">
        <v>184</v>
      </c>
      <c r="C289" s="143" t="s">
        <v>341</v>
      </c>
      <c r="D289" s="143" t="s">
        <v>342</v>
      </c>
      <c r="E289" s="143" t="str">
        <f>CONCATENATE('Mesocycle 2 Basic Hypertrophy'!$C289,"[Link]")</f>
        <v>Vertical_Triceps[Link]</v>
      </c>
    </row>
    <row r="290" ht="15.75" hidden="1" customHeight="1">
      <c r="B290" s="163" t="s">
        <v>56</v>
      </c>
      <c r="C290" s="143" t="s">
        <v>343</v>
      </c>
      <c r="D290" s="143" t="s">
        <v>344</v>
      </c>
      <c r="E290" s="143" t="str">
        <f>CONCATENATE('Mesocycle 2 Basic Hypertrophy'!$C290,"[Link]")</f>
        <v>Horizonal_Back[Link]</v>
      </c>
    </row>
    <row r="291" ht="15.75" hidden="1" customHeight="1">
      <c r="B291" s="163" t="s">
        <v>77</v>
      </c>
      <c r="C291" s="143" t="s">
        <v>345</v>
      </c>
      <c r="D291" s="143" t="s">
        <v>346</v>
      </c>
      <c r="E291" s="143" t="str">
        <f>CONCATENATE('Mesocycle 2 Basic Hypertrophy'!$C291,"[Link]")</f>
        <v>Vertical_Back[Link]</v>
      </c>
    </row>
    <row r="292" ht="15.75" hidden="1" customHeight="1">
      <c r="B292" s="163" t="s">
        <v>67</v>
      </c>
      <c r="C292" s="143" t="s">
        <v>67</v>
      </c>
      <c r="D292" s="143" t="s">
        <v>347</v>
      </c>
      <c r="E292" s="143" t="str">
        <f>CONCATENATE('Mesocycle 2 Basic Hypertrophy'!$C292,"[Link]")</f>
        <v>Quads[Link]</v>
      </c>
    </row>
    <row r="293" ht="15.75" hidden="1" customHeight="1">
      <c r="B293" s="163" t="s">
        <v>86</v>
      </c>
      <c r="C293" s="143" t="s">
        <v>86</v>
      </c>
      <c r="D293" s="143" t="s">
        <v>348</v>
      </c>
      <c r="E293" s="143" t="str">
        <f>CONCATENATE('Mesocycle 2 Basic Hypertrophy'!$C293,"[Link]")</f>
        <v>Glutes[Link]</v>
      </c>
    </row>
    <row r="294" ht="15.75" hidden="1" customHeight="1">
      <c r="B294" s="163" t="s">
        <v>88</v>
      </c>
      <c r="C294" s="143" t="s">
        <v>349</v>
      </c>
      <c r="D294" s="143" t="s">
        <v>350</v>
      </c>
      <c r="E294" s="143" t="str">
        <f>CONCATENATE('Mesocycle 2 Basic Hypertrophy'!$C294,"[Link]")</f>
        <v>Hamstrings_Hip_Hinge[Link]</v>
      </c>
    </row>
    <row r="295" ht="15.75" hidden="1" customHeight="1">
      <c r="B295" s="163" t="s">
        <v>70</v>
      </c>
      <c r="C295" s="143" t="s">
        <v>351</v>
      </c>
      <c r="D295" s="143" t="s">
        <v>352</v>
      </c>
      <c r="E295" s="143" t="str">
        <f>CONCATENATE('Mesocycle 2 Basic Hypertrophy'!$C295,"[Link]")</f>
        <v>Hamstrings_Isolation[Link]</v>
      </c>
    </row>
    <row r="296" ht="15.75" hidden="1" customHeight="1">
      <c r="B296" s="163" t="s">
        <v>50</v>
      </c>
      <c r="C296" s="143" t="s">
        <v>353</v>
      </c>
      <c r="D296" s="143" t="s">
        <v>354</v>
      </c>
      <c r="E296" s="143" t="str">
        <f>CONCATENATE('Mesocycle 2 Basic Hypertrophy'!$C296,"[Link]")</f>
        <v>Chest_Isolation[Link]</v>
      </c>
    </row>
    <row r="297" ht="15.75" hidden="1" customHeight="1">
      <c r="B297" s="163" t="s">
        <v>53</v>
      </c>
      <c r="C297" s="143" t="s">
        <v>355</v>
      </c>
      <c r="D297" s="143" t="s">
        <v>356</v>
      </c>
      <c r="E297" s="143" t="str">
        <f>CONCATENATE('Mesocycle 2 Basic Hypertrophy'!$C297,"[Link]")</f>
        <v>Horizontal_Push[Link]</v>
      </c>
    </row>
    <row r="298" ht="15.75" hidden="1" customHeight="1">
      <c r="B298" s="163" t="s">
        <v>44</v>
      </c>
      <c r="C298" s="143" t="s">
        <v>357</v>
      </c>
      <c r="D298" s="143" t="s">
        <v>358</v>
      </c>
      <c r="E298" s="143" t="str">
        <f>CONCATENATE('Mesocycle 2 Basic Hypertrophy'!$C298,"[Link]")</f>
        <v>Incline_Push[Link]</v>
      </c>
    </row>
    <row r="299" ht="15.75" hidden="1" customHeight="1">
      <c r="B299" s="163" t="s">
        <v>99</v>
      </c>
      <c r="C299" s="143" t="s">
        <v>359</v>
      </c>
      <c r="D299" s="143" t="s">
        <v>360</v>
      </c>
      <c r="E299" s="143" t="str">
        <f>CONCATENATE('Mesocycle 2 Basic Hypertrophy'!$C299,"[Link]")</f>
        <v>Front_Delts[Link]</v>
      </c>
    </row>
    <row r="300" ht="15.75" hidden="1" customHeight="1">
      <c r="B300" s="163" t="s">
        <v>72</v>
      </c>
      <c r="C300" s="143" t="s">
        <v>72</v>
      </c>
      <c r="D300" s="143" t="s">
        <v>361</v>
      </c>
      <c r="E300" s="143" t="str">
        <f>CONCATENATE('Mesocycle 2 Basic Hypertrophy'!$C300,"[Link]")</f>
        <v>Triceps[Link]</v>
      </c>
    </row>
    <row r="301" ht="15.75" hidden="1" customHeight="1">
      <c r="B301" s="163" t="s">
        <v>324</v>
      </c>
      <c r="C301" s="143" t="s">
        <v>362</v>
      </c>
      <c r="D301" s="143" t="s">
        <v>363</v>
      </c>
      <c r="E301" s="143" t="str">
        <f>CONCATENATE('Mesocycle 2 Basic Hypertrophy'!$C301,"[Link]")</f>
        <v>Incline_Push_or_Front_Delts[Link]</v>
      </c>
    </row>
    <row r="302" ht="15.75" hidden="1" customHeight="1">
      <c r="B302" s="163" t="s">
        <v>325</v>
      </c>
      <c r="C302" s="143" t="s">
        <v>364</v>
      </c>
      <c r="D302" s="143" t="s">
        <v>365</v>
      </c>
      <c r="E302" s="143" t="str">
        <f>CONCATENATE('Mesocycle 2 Basic Hypertrophy'!$C302,"[Link]")</f>
        <v>Chest_Isolation_or_Triceps[Link]</v>
      </c>
    </row>
    <row r="303" ht="15.75" hidden="1" customHeight="1">
      <c r="B303" s="163" t="s">
        <v>58</v>
      </c>
      <c r="C303" s="143" t="s">
        <v>366</v>
      </c>
      <c r="D303" s="143" t="s">
        <v>367</v>
      </c>
      <c r="E303" s="143" t="str">
        <f>CONCATENATE('Mesocycle 2 Basic Hypertrophy'!$C303,"[Link]")</f>
        <v>Rear_or_Side_Delts[Link]</v>
      </c>
    </row>
    <row r="304" ht="15.75" hidden="1" customHeight="1"/>
    <row r="305" ht="15.75" hidden="1" customHeight="1">
      <c r="B305" s="164" t="s">
        <v>34</v>
      </c>
      <c r="C305" s="163" t="s">
        <v>103</v>
      </c>
      <c r="D305" s="164" t="s">
        <v>327</v>
      </c>
    </row>
    <row r="306" ht="15.75" hidden="1" customHeight="1">
      <c r="B306" s="143" t="s">
        <v>104</v>
      </c>
      <c r="C306" s="163" t="s">
        <v>105</v>
      </c>
      <c r="D306" s="163" t="s">
        <v>61</v>
      </c>
    </row>
    <row r="307" ht="15.75" hidden="1" customHeight="1">
      <c r="B307" s="143" t="s">
        <v>106</v>
      </c>
      <c r="C307" s="163" t="s">
        <v>107</v>
      </c>
      <c r="D307" s="163" t="s">
        <v>61</v>
      </c>
    </row>
    <row r="308" ht="15.75" hidden="1" customHeight="1">
      <c r="B308" s="143" t="s">
        <v>108</v>
      </c>
      <c r="C308" s="163" t="s">
        <v>109</v>
      </c>
      <c r="D308" s="163" t="s">
        <v>61</v>
      </c>
    </row>
    <row r="309" ht="15.75" hidden="1" customHeight="1">
      <c r="B309" s="143" t="s">
        <v>110</v>
      </c>
      <c r="C309" s="163" t="s">
        <v>111</v>
      </c>
      <c r="D309" s="163" t="s">
        <v>61</v>
      </c>
    </row>
    <row r="310" ht="15.75" hidden="1" customHeight="1">
      <c r="B310" s="145" t="s">
        <v>112</v>
      </c>
      <c r="C310" s="163" t="s">
        <v>113</v>
      </c>
      <c r="D310" s="163" t="s">
        <v>61</v>
      </c>
    </row>
    <row r="311" ht="15.75" hidden="1" customHeight="1">
      <c r="B311" s="143" t="s">
        <v>114</v>
      </c>
      <c r="C311" s="163" t="s">
        <v>115</v>
      </c>
      <c r="D311" s="163" t="s">
        <v>61</v>
      </c>
    </row>
    <row r="312" ht="15.75" hidden="1" customHeight="1">
      <c r="B312" s="143" t="s">
        <v>116</v>
      </c>
      <c r="C312" s="163" t="s">
        <v>117</v>
      </c>
      <c r="D312" s="163" t="s">
        <v>61</v>
      </c>
    </row>
    <row r="313" ht="15.75" hidden="1" customHeight="1">
      <c r="B313" s="143" t="s">
        <v>126</v>
      </c>
      <c r="C313" s="163" t="s">
        <v>127</v>
      </c>
      <c r="D313" s="163" t="s">
        <v>60</v>
      </c>
    </row>
    <row r="314" ht="15.75" hidden="1" customHeight="1">
      <c r="B314" s="143" t="s">
        <v>62</v>
      </c>
      <c r="C314" s="163" t="s">
        <v>128</v>
      </c>
      <c r="D314" s="163" t="s">
        <v>60</v>
      </c>
    </row>
    <row r="315" ht="15.75" hidden="1" customHeight="1">
      <c r="B315" s="143" t="s">
        <v>129</v>
      </c>
      <c r="C315" s="163" t="s">
        <v>130</v>
      </c>
      <c r="D315" s="163" t="s">
        <v>60</v>
      </c>
    </row>
    <row r="316" ht="15.75" hidden="1" customHeight="1">
      <c r="B316" s="143" t="s">
        <v>131</v>
      </c>
      <c r="C316" s="163" t="s">
        <v>132</v>
      </c>
      <c r="D316" s="163" t="s">
        <v>60</v>
      </c>
    </row>
    <row r="317" ht="15.75" hidden="1" customHeight="1">
      <c r="B317" s="143" t="s">
        <v>133</v>
      </c>
      <c r="C317" s="163" t="s">
        <v>134</v>
      </c>
      <c r="D317" s="163" t="s">
        <v>60</v>
      </c>
    </row>
    <row r="318" ht="15.75" hidden="1" customHeight="1">
      <c r="B318" s="143" t="s">
        <v>82</v>
      </c>
      <c r="C318" s="163" t="s">
        <v>135</v>
      </c>
      <c r="D318" s="163" t="s">
        <v>60</v>
      </c>
    </row>
    <row r="319" ht="15.75" hidden="1" customHeight="1">
      <c r="B319" s="143" t="s">
        <v>136</v>
      </c>
      <c r="C319" s="163" t="s">
        <v>137</v>
      </c>
      <c r="D319" s="163" t="s">
        <v>60</v>
      </c>
    </row>
    <row r="320" ht="15.75" hidden="1" customHeight="1">
      <c r="B320" s="143" t="s">
        <v>95</v>
      </c>
      <c r="C320" s="163" t="s">
        <v>138</v>
      </c>
      <c r="D320" s="163" t="s">
        <v>60</v>
      </c>
    </row>
    <row r="321" ht="15.75" hidden="1" customHeight="1">
      <c r="B321" s="145" t="s">
        <v>139</v>
      </c>
      <c r="C321" s="163" t="s">
        <v>140</v>
      </c>
      <c r="D321" s="163" t="s">
        <v>60</v>
      </c>
    </row>
    <row r="322" ht="15.75" hidden="1" customHeight="1">
      <c r="B322" s="143" t="s">
        <v>141</v>
      </c>
      <c r="C322" s="163" t="s">
        <v>142</v>
      </c>
      <c r="D322" s="163" t="s">
        <v>60</v>
      </c>
    </row>
    <row r="323" ht="15.75" hidden="1" customHeight="1">
      <c r="B323" s="143" t="s">
        <v>143</v>
      </c>
      <c r="C323" s="163" t="s">
        <v>144</v>
      </c>
      <c r="D323" s="163" t="s">
        <v>60</v>
      </c>
    </row>
    <row r="324" ht="15.75" hidden="1" customHeight="1">
      <c r="B324" s="143" t="s">
        <v>118</v>
      </c>
      <c r="C324" s="163" t="s">
        <v>119</v>
      </c>
      <c r="D324" s="163" t="s">
        <v>79</v>
      </c>
    </row>
    <row r="325" ht="15.75" hidden="1" customHeight="1">
      <c r="B325" s="143" t="s">
        <v>120</v>
      </c>
      <c r="C325" s="163" t="s">
        <v>121</v>
      </c>
      <c r="D325" s="163" t="s">
        <v>79</v>
      </c>
    </row>
    <row r="326" ht="15.75" hidden="1" customHeight="1">
      <c r="B326" s="143" t="s">
        <v>122</v>
      </c>
      <c r="C326" s="163" t="s">
        <v>123</v>
      </c>
      <c r="D326" s="163" t="s">
        <v>79</v>
      </c>
    </row>
    <row r="327" ht="15.75" hidden="1" customHeight="1">
      <c r="B327" s="143" t="s">
        <v>124</v>
      </c>
      <c r="C327" s="163" t="s">
        <v>125</v>
      </c>
      <c r="D327" s="163" t="s">
        <v>79</v>
      </c>
    </row>
    <row r="328" ht="15.75" hidden="1" customHeight="1">
      <c r="B328" s="143" t="s">
        <v>273</v>
      </c>
      <c r="C328" s="163" t="s">
        <v>274</v>
      </c>
      <c r="D328" s="163" t="s">
        <v>50</v>
      </c>
    </row>
    <row r="329" ht="15.75" hidden="1" customHeight="1">
      <c r="B329" s="143" t="s">
        <v>275</v>
      </c>
      <c r="C329" s="163" t="s">
        <v>276</v>
      </c>
      <c r="D329" s="163" t="s">
        <v>50</v>
      </c>
    </row>
    <row r="330" ht="15.75" hidden="1" customHeight="1">
      <c r="B330" s="143" t="s">
        <v>52</v>
      </c>
      <c r="C330" s="163" t="s">
        <v>277</v>
      </c>
      <c r="D330" s="163" t="s">
        <v>50</v>
      </c>
    </row>
    <row r="331" ht="15.75" hidden="1" customHeight="1">
      <c r="B331" s="143" t="s">
        <v>278</v>
      </c>
      <c r="C331" s="163" t="s">
        <v>279</v>
      </c>
      <c r="D331" s="163" t="s">
        <v>50</v>
      </c>
    </row>
    <row r="332" ht="15.75" hidden="1" customHeight="1">
      <c r="B332" s="143" t="s">
        <v>280</v>
      </c>
      <c r="C332" s="163" t="s">
        <v>281</v>
      </c>
      <c r="D332" s="163" t="s">
        <v>50</v>
      </c>
    </row>
    <row r="333" ht="15.75" hidden="1" customHeight="1">
      <c r="B333" s="143" t="s">
        <v>282</v>
      </c>
      <c r="C333" s="163" t="s">
        <v>283</v>
      </c>
      <c r="D333" s="163" t="s">
        <v>50</v>
      </c>
    </row>
    <row r="334" ht="15.75" hidden="1" customHeight="1">
      <c r="B334" s="143" t="s">
        <v>284</v>
      </c>
      <c r="C334" s="163" t="s">
        <v>285</v>
      </c>
      <c r="D334" s="163" t="s">
        <v>50</v>
      </c>
    </row>
    <row r="335" ht="15.75" hidden="1" customHeight="1">
      <c r="B335" s="143" t="s">
        <v>273</v>
      </c>
      <c r="C335" s="163" t="s">
        <v>274</v>
      </c>
      <c r="D335" s="163" t="s">
        <v>325</v>
      </c>
    </row>
    <row r="336" ht="15.75" hidden="1" customHeight="1">
      <c r="B336" s="143" t="s">
        <v>170</v>
      </c>
      <c r="C336" s="163" t="s">
        <v>171</v>
      </c>
      <c r="D336" s="163" t="s">
        <v>325</v>
      </c>
    </row>
    <row r="337" ht="15.75" hidden="1" customHeight="1">
      <c r="B337" s="143" t="s">
        <v>275</v>
      </c>
      <c r="C337" s="163" t="s">
        <v>276</v>
      </c>
      <c r="D337" s="163" t="s">
        <v>325</v>
      </c>
    </row>
    <row r="338" ht="15.75" hidden="1" customHeight="1">
      <c r="B338" s="143" t="s">
        <v>185</v>
      </c>
      <c r="C338" s="163" t="s">
        <v>186</v>
      </c>
      <c r="D338" s="163" t="s">
        <v>325</v>
      </c>
    </row>
    <row r="339" ht="15.75" hidden="1" customHeight="1">
      <c r="B339" s="143" t="s">
        <v>52</v>
      </c>
      <c r="C339" s="163" t="s">
        <v>277</v>
      </c>
      <c r="D339" s="163" t="s">
        <v>325</v>
      </c>
    </row>
    <row r="340" ht="15.75" hidden="1" customHeight="1">
      <c r="B340" s="143" t="s">
        <v>172</v>
      </c>
      <c r="C340" s="163" t="s">
        <v>173</v>
      </c>
      <c r="D340" s="163" t="s">
        <v>325</v>
      </c>
    </row>
    <row r="341" ht="15.75" hidden="1" customHeight="1">
      <c r="B341" s="143" t="s">
        <v>278</v>
      </c>
      <c r="C341" s="163" t="s">
        <v>279</v>
      </c>
      <c r="D341" s="163" t="s">
        <v>325</v>
      </c>
    </row>
    <row r="342" ht="15.75" hidden="1" customHeight="1">
      <c r="B342" s="143" t="s">
        <v>187</v>
      </c>
      <c r="C342" s="163" t="s">
        <v>188</v>
      </c>
      <c r="D342" s="163" t="s">
        <v>325</v>
      </c>
    </row>
    <row r="343" ht="15.75" hidden="1" customHeight="1">
      <c r="B343" s="143" t="s">
        <v>280</v>
      </c>
      <c r="C343" s="163" t="s">
        <v>281</v>
      </c>
      <c r="D343" s="163" t="s">
        <v>325</v>
      </c>
    </row>
    <row r="344" ht="15.75" hidden="1" customHeight="1">
      <c r="B344" s="143" t="s">
        <v>91</v>
      </c>
      <c r="C344" s="163" t="s">
        <v>174</v>
      </c>
      <c r="D344" s="163" t="s">
        <v>325</v>
      </c>
    </row>
    <row r="345" ht="15.75" hidden="1" customHeight="1">
      <c r="B345" s="143" t="s">
        <v>282</v>
      </c>
      <c r="C345" s="163" t="s">
        <v>283</v>
      </c>
      <c r="D345" s="163" t="s">
        <v>325</v>
      </c>
    </row>
    <row r="346" ht="15.75" hidden="1" customHeight="1">
      <c r="B346" s="143" t="s">
        <v>189</v>
      </c>
      <c r="C346" s="163" t="s">
        <v>190</v>
      </c>
      <c r="D346" s="163" t="s">
        <v>325</v>
      </c>
    </row>
    <row r="347" ht="15.75" hidden="1" customHeight="1">
      <c r="B347" s="143" t="s">
        <v>284</v>
      </c>
      <c r="C347" s="163" t="s">
        <v>285</v>
      </c>
      <c r="D347" s="163" t="s">
        <v>325</v>
      </c>
    </row>
    <row r="348" ht="15.75" hidden="1" customHeight="1">
      <c r="B348" s="143" t="s">
        <v>175</v>
      </c>
      <c r="C348" s="163" t="s">
        <v>176</v>
      </c>
      <c r="D348" s="163" t="s">
        <v>325</v>
      </c>
    </row>
    <row r="349" ht="15.75" hidden="1" customHeight="1">
      <c r="B349" s="143" t="s">
        <v>191</v>
      </c>
      <c r="C349" s="163" t="s">
        <v>192</v>
      </c>
      <c r="D349" s="163" t="s">
        <v>325</v>
      </c>
    </row>
    <row r="350" ht="15.75" hidden="1" customHeight="1">
      <c r="B350" s="143" t="s">
        <v>73</v>
      </c>
      <c r="C350" s="163" t="s">
        <v>177</v>
      </c>
      <c r="D350" s="163" t="s">
        <v>325</v>
      </c>
    </row>
    <row r="351" ht="15.75" hidden="1" customHeight="1">
      <c r="B351" s="143" t="s">
        <v>193</v>
      </c>
      <c r="C351" s="163" t="s">
        <v>194</v>
      </c>
      <c r="D351" s="163" t="s">
        <v>325</v>
      </c>
    </row>
    <row r="352" ht="15.75" hidden="1" customHeight="1">
      <c r="B352" s="143" t="s">
        <v>178</v>
      </c>
      <c r="C352" s="163" t="s">
        <v>179</v>
      </c>
      <c r="D352" s="163" t="s">
        <v>325</v>
      </c>
    </row>
    <row r="353" ht="15.75" hidden="1" customHeight="1">
      <c r="B353" s="143" t="s">
        <v>180</v>
      </c>
      <c r="C353" s="163" t="s">
        <v>181</v>
      </c>
      <c r="D353" s="163" t="s">
        <v>325</v>
      </c>
    </row>
    <row r="354" ht="15.75" hidden="1" customHeight="1">
      <c r="B354" s="143" t="s">
        <v>182</v>
      </c>
      <c r="C354" s="163" t="s">
        <v>183</v>
      </c>
      <c r="D354" s="163" t="s">
        <v>325</v>
      </c>
    </row>
    <row r="355" ht="15.75" hidden="1" customHeight="1">
      <c r="B355" s="143" t="s">
        <v>312</v>
      </c>
      <c r="C355" s="163" t="s">
        <v>313</v>
      </c>
      <c r="D355" s="163" t="s">
        <v>99</v>
      </c>
    </row>
    <row r="356" ht="15.75" hidden="1" customHeight="1">
      <c r="B356" s="143" t="s">
        <v>314</v>
      </c>
      <c r="C356" s="163" t="s">
        <v>315</v>
      </c>
      <c r="D356" s="163" t="s">
        <v>99</v>
      </c>
    </row>
    <row r="357" ht="15.75" hidden="1" customHeight="1">
      <c r="B357" s="143" t="s">
        <v>316</v>
      </c>
      <c r="C357" s="163" t="s">
        <v>317</v>
      </c>
      <c r="D357" s="163" t="s">
        <v>99</v>
      </c>
    </row>
    <row r="358" ht="15.75" hidden="1" customHeight="1">
      <c r="B358" s="143" t="s">
        <v>318</v>
      </c>
      <c r="C358" s="163" t="s">
        <v>319</v>
      </c>
      <c r="D358" s="163" t="s">
        <v>99</v>
      </c>
    </row>
    <row r="359" ht="15.75" hidden="1" customHeight="1">
      <c r="B359" s="161" t="s">
        <v>320</v>
      </c>
      <c r="C359" s="163" t="s">
        <v>321</v>
      </c>
      <c r="D359" s="163" t="s">
        <v>99</v>
      </c>
    </row>
    <row r="360" ht="15.75" hidden="1" customHeight="1">
      <c r="B360" s="143" t="s">
        <v>322</v>
      </c>
      <c r="C360" s="163" t="s">
        <v>323</v>
      </c>
      <c r="D360" s="163" t="s">
        <v>99</v>
      </c>
    </row>
    <row r="361" ht="15.75" hidden="1" customHeight="1">
      <c r="B361" s="143" t="s">
        <v>244</v>
      </c>
      <c r="C361" s="163" t="s">
        <v>245</v>
      </c>
      <c r="D361" s="163" t="s">
        <v>86</v>
      </c>
    </row>
    <row r="362" ht="15.75" hidden="1" customHeight="1">
      <c r="B362" s="143" t="s">
        <v>87</v>
      </c>
      <c r="C362" s="163" t="s">
        <v>246</v>
      </c>
      <c r="D362" s="163" t="s">
        <v>86</v>
      </c>
    </row>
    <row r="363" ht="15.75" hidden="1" customHeight="1">
      <c r="B363" s="143" t="s">
        <v>247</v>
      </c>
      <c r="C363" s="163" t="s">
        <v>248</v>
      </c>
      <c r="D363" s="163" t="s">
        <v>86</v>
      </c>
    </row>
    <row r="364" ht="15.75" hidden="1" customHeight="1">
      <c r="B364" s="143" t="s">
        <v>249</v>
      </c>
      <c r="C364" s="163" t="s">
        <v>250</v>
      </c>
      <c r="D364" s="163" t="s">
        <v>86</v>
      </c>
    </row>
    <row r="365" ht="15.75" hidden="1" customHeight="1">
      <c r="B365" s="143" t="s">
        <v>251</v>
      </c>
      <c r="C365" s="163" t="s">
        <v>252</v>
      </c>
      <c r="D365" s="163" t="s">
        <v>86</v>
      </c>
    </row>
    <row r="366" ht="15.75" hidden="1" customHeight="1">
      <c r="B366" s="143" t="s">
        <v>253</v>
      </c>
      <c r="C366" s="163" t="s">
        <v>254</v>
      </c>
      <c r="D366" s="163" t="s">
        <v>86</v>
      </c>
    </row>
    <row r="367" ht="15.75" hidden="1" customHeight="1">
      <c r="B367" s="143" t="s">
        <v>255</v>
      </c>
      <c r="C367" s="163" t="s">
        <v>256</v>
      </c>
      <c r="D367" s="163" t="s">
        <v>86</v>
      </c>
    </row>
    <row r="368" ht="15.75" hidden="1" customHeight="1">
      <c r="B368" s="143" t="s">
        <v>257</v>
      </c>
      <c r="C368" s="163" t="s">
        <v>258</v>
      </c>
      <c r="D368" s="163" t="s">
        <v>86</v>
      </c>
    </row>
    <row r="369" ht="15.75" hidden="1" customHeight="1">
      <c r="B369" s="143" t="s">
        <v>89</v>
      </c>
      <c r="C369" s="163" t="s">
        <v>260</v>
      </c>
      <c r="D369" s="163" t="s">
        <v>259</v>
      </c>
    </row>
    <row r="370" ht="15.75" hidden="1" customHeight="1">
      <c r="B370" s="143" t="s">
        <v>261</v>
      </c>
      <c r="C370" s="163" t="s">
        <v>262</v>
      </c>
      <c r="D370" s="163" t="s">
        <v>259</v>
      </c>
    </row>
    <row r="371" ht="15.75" hidden="1" customHeight="1">
      <c r="B371" s="143" t="s">
        <v>263</v>
      </c>
      <c r="C371" s="163" t="s">
        <v>264</v>
      </c>
      <c r="D371" s="163" t="s">
        <v>259</v>
      </c>
    </row>
    <row r="372" ht="15.75" hidden="1" customHeight="1">
      <c r="B372" s="143" t="s">
        <v>265</v>
      </c>
      <c r="C372" s="163" t="s">
        <v>266</v>
      </c>
      <c r="D372" s="163" t="s">
        <v>259</v>
      </c>
    </row>
    <row r="373" ht="15.75" hidden="1" customHeight="1">
      <c r="B373" s="143" t="s">
        <v>268</v>
      </c>
      <c r="C373" s="163" t="s">
        <v>269</v>
      </c>
      <c r="D373" s="163" t="s">
        <v>267</v>
      </c>
    </row>
    <row r="374" ht="15.75" hidden="1" customHeight="1">
      <c r="B374" s="143" t="s">
        <v>71</v>
      </c>
      <c r="C374" s="163" t="s">
        <v>270</v>
      </c>
      <c r="D374" s="163" t="s">
        <v>267</v>
      </c>
    </row>
    <row r="375" ht="15.75" hidden="1" customHeight="1">
      <c r="B375" s="143" t="s">
        <v>271</v>
      </c>
      <c r="C375" s="163" t="s">
        <v>272</v>
      </c>
      <c r="D375" s="163" t="s">
        <v>267</v>
      </c>
    </row>
    <row r="376" ht="15.75" hidden="1" customHeight="1">
      <c r="B376" s="143" t="s">
        <v>57</v>
      </c>
      <c r="C376" s="163" t="s">
        <v>196</v>
      </c>
      <c r="D376" s="163" t="s">
        <v>195</v>
      </c>
    </row>
    <row r="377" ht="15.75" hidden="1" customHeight="1">
      <c r="B377" s="143" t="s">
        <v>197</v>
      </c>
      <c r="C377" s="163" t="s">
        <v>198</v>
      </c>
      <c r="D377" s="163" t="s">
        <v>195</v>
      </c>
    </row>
    <row r="378" ht="15.75" hidden="1" customHeight="1">
      <c r="B378" s="143" t="s">
        <v>199</v>
      </c>
      <c r="C378" s="163" t="s">
        <v>200</v>
      </c>
      <c r="D378" s="163" t="s">
        <v>195</v>
      </c>
    </row>
    <row r="379" ht="15.75" hidden="1" customHeight="1">
      <c r="B379" s="143" t="s">
        <v>201</v>
      </c>
      <c r="C379" s="163" t="s">
        <v>202</v>
      </c>
      <c r="D379" s="163" t="s">
        <v>195</v>
      </c>
    </row>
    <row r="380" ht="15.75" hidden="1" customHeight="1">
      <c r="B380" s="143" t="s">
        <v>203</v>
      </c>
      <c r="C380" s="163" t="s">
        <v>204</v>
      </c>
      <c r="D380" s="163" t="s">
        <v>195</v>
      </c>
    </row>
    <row r="381" ht="15.75" hidden="1" customHeight="1">
      <c r="B381" s="143" t="s">
        <v>205</v>
      </c>
      <c r="C381" s="163" t="s">
        <v>206</v>
      </c>
      <c r="D381" s="163" t="s">
        <v>195</v>
      </c>
    </row>
    <row r="382" ht="15.75" hidden="1" customHeight="1">
      <c r="B382" s="143" t="s">
        <v>81</v>
      </c>
      <c r="C382" s="163" t="s">
        <v>207</v>
      </c>
      <c r="D382" s="163" t="s">
        <v>195</v>
      </c>
    </row>
    <row r="383" ht="15.75" hidden="1" customHeight="1">
      <c r="B383" s="143" t="s">
        <v>208</v>
      </c>
      <c r="C383" s="163" t="s">
        <v>209</v>
      </c>
      <c r="D383" s="163" t="s">
        <v>195</v>
      </c>
    </row>
    <row r="384" ht="15.75" hidden="1" customHeight="1">
      <c r="B384" s="143" t="s">
        <v>54</v>
      </c>
      <c r="C384" s="163" t="s">
        <v>287</v>
      </c>
      <c r="D384" s="163" t="s">
        <v>286</v>
      </c>
    </row>
    <row r="385" ht="15.75" hidden="1" customHeight="1">
      <c r="B385" s="143" t="s">
        <v>288</v>
      </c>
      <c r="C385" s="163" t="s">
        <v>289</v>
      </c>
      <c r="D385" s="163" t="s">
        <v>286</v>
      </c>
    </row>
    <row r="386" ht="15.75" hidden="1" customHeight="1">
      <c r="B386" s="143" t="s">
        <v>290</v>
      </c>
      <c r="C386" s="163" t="s">
        <v>291</v>
      </c>
      <c r="D386" s="163" t="s">
        <v>286</v>
      </c>
    </row>
    <row r="387" ht="15.75" hidden="1" customHeight="1">
      <c r="B387" s="143" t="s">
        <v>292</v>
      </c>
      <c r="C387" s="163" t="s">
        <v>293</v>
      </c>
      <c r="D387" s="163" t="s">
        <v>286</v>
      </c>
    </row>
    <row r="388" ht="15.75" hidden="1" customHeight="1">
      <c r="B388" s="161" t="s">
        <v>294</v>
      </c>
      <c r="C388" s="163" t="s">
        <v>295</v>
      </c>
      <c r="D388" s="163" t="s">
        <v>286</v>
      </c>
    </row>
    <row r="389" ht="15.75" hidden="1" customHeight="1">
      <c r="B389" s="143" t="s">
        <v>296</v>
      </c>
      <c r="C389" s="163" t="s">
        <v>297</v>
      </c>
      <c r="D389" s="163" t="s">
        <v>286</v>
      </c>
    </row>
    <row r="390" ht="15.75" hidden="1" customHeight="1">
      <c r="B390" s="143" t="s">
        <v>298</v>
      </c>
      <c r="C390" s="163" t="s">
        <v>299</v>
      </c>
      <c r="D390" s="163" t="s">
        <v>286</v>
      </c>
    </row>
    <row r="391" ht="15.75" hidden="1" customHeight="1">
      <c r="B391" s="143" t="s">
        <v>170</v>
      </c>
      <c r="C391" s="163" t="s">
        <v>171</v>
      </c>
      <c r="D391" s="163" t="s">
        <v>169</v>
      </c>
    </row>
    <row r="392" ht="15.75" hidden="1" customHeight="1">
      <c r="B392" s="143" t="s">
        <v>172</v>
      </c>
      <c r="C392" s="163" t="s">
        <v>173</v>
      </c>
      <c r="D392" s="163" t="s">
        <v>169</v>
      </c>
    </row>
    <row r="393" ht="15.75" hidden="1" customHeight="1">
      <c r="B393" s="143" t="s">
        <v>91</v>
      </c>
      <c r="C393" s="163" t="s">
        <v>174</v>
      </c>
      <c r="D393" s="163" t="s">
        <v>169</v>
      </c>
    </row>
    <row r="394" ht="15.75" hidden="1" customHeight="1">
      <c r="B394" s="143" t="s">
        <v>175</v>
      </c>
      <c r="C394" s="163" t="s">
        <v>176</v>
      </c>
      <c r="D394" s="163" t="s">
        <v>169</v>
      </c>
    </row>
    <row r="395" ht="15.75" hidden="1" customHeight="1">
      <c r="B395" s="143" t="s">
        <v>73</v>
      </c>
      <c r="C395" s="163" t="s">
        <v>177</v>
      </c>
      <c r="D395" s="163" t="s">
        <v>169</v>
      </c>
    </row>
    <row r="396" ht="15.75" hidden="1" customHeight="1">
      <c r="B396" s="143" t="s">
        <v>178</v>
      </c>
      <c r="C396" s="163" t="s">
        <v>179</v>
      </c>
      <c r="D396" s="163" t="s">
        <v>169</v>
      </c>
    </row>
    <row r="397" ht="15.75" hidden="1" customHeight="1">
      <c r="B397" s="143" t="s">
        <v>180</v>
      </c>
      <c r="C397" s="163" t="s">
        <v>181</v>
      </c>
      <c r="D397" s="163" t="s">
        <v>169</v>
      </c>
    </row>
    <row r="398" ht="15.75" hidden="1" customHeight="1">
      <c r="B398" s="143" t="s">
        <v>182</v>
      </c>
      <c r="C398" s="163" t="s">
        <v>183</v>
      </c>
      <c r="D398" s="163" t="s">
        <v>169</v>
      </c>
    </row>
    <row r="399" ht="15.75" hidden="1" customHeight="1">
      <c r="B399" s="145" t="s">
        <v>301</v>
      </c>
      <c r="C399" s="163" t="s">
        <v>302</v>
      </c>
      <c r="D399" s="163" t="s">
        <v>300</v>
      </c>
    </row>
    <row r="400" ht="15.75" hidden="1" customHeight="1">
      <c r="B400" s="143" t="s">
        <v>303</v>
      </c>
      <c r="C400" s="163" t="s">
        <v>304</v>
      </c>
      <c r="D400" s="163" t="s">
        <v>300</v>
      </c>
    </row>
    <row r="401" ht="15.75" hidden="1" customHeight="1">
      <c r="B401" s="143" t="s">
        <v>305</v>
      </c>
      <c r="C401" s="163" t="s">
        <v>306</v>
      </c>
      <c r="D401" s="163" t="s">
        <v>300</v>
      </c>
    </row>
    <row r="402" ht="15.75" hidden="1" customHeight="1">
      <c r="B402" s="143" t="s">
        <v>45</v>
      </c>
      <c r="C402" s="163" t="s">
        <v>307</v>
      </c>
      <c r="D402" s="163" t="s">
        <v>300</v>
      </c>
    </row>
    <row r="403" ht="15.75" hidden="1" customHeight="1">
      <c r="B403" s="143" t="s">
        <v>308</v>
      </c>
      <c r="C403" s="163" t="s">
        <v>309</v>
      </c>
      <c r="D403" s="163" t="s">
        <v>300</v>
      </c>
    </row>
    <row r="404" ht="15.75" hidden="1" customHeight="1">
      <c r="B404" s="161" t="s">
        <v>310</v>
      </c>
      <c r="C404" s="163" t="s">
        <v>311</v>
      </c>
      <c r="D404" s="163" t="s">
        <v>300</v>
      </c>
    </row>
    <row r="405" ht="15.75" hidden="1" customHeight="1">
      <c r="B405" s="145" t="s">
        <v>301</v>
      </c>
      <c r="C405" s="163" t="s">
        <v>302</v>
      </c>
      <c r="D405" s="163" t="s">
        <v>324</v>
      </c>
    </row>
    <row r="406" ht="15.75" hidden="1" customHeight="1">
      <c r="B406" s="143" t="s">
        <v>312</v>
      </c>
      <c r="C406" s="163" t="s">
        <v>313</v>
      </c>
      <c r="D406" s="163" t="s">
        <v>324</v>
      </c>
    </row>
    <row r="407" ht="15.75" hidden="1" customHeight="1">
      <c r="B407" s="143" t="s">
        <v>303</v>
      </c>
      <c r="C407" s="163" t="s">
        <v>304</v>
      </c>
      <c r="D407" s="163" t="s">
        <v>324</v>
      </c>
    </row>
    <row r="408" ht="15.75" hidden="1" customHeight="1">
      <c r="B408" s="143" t="s">
        <v>314</v>
      </c>
      <c r="C408" s="163" t="s">
        <v>315</v>
      </c>
      <c r="D408" s="163" t="s">
        <v>324</v>
      </c>
    </row>
    <row r="409" ht="15.75" hidden="1" customHeight="1">
      <c r="B409" s="143" t="s">
        <v>305</v>
      </c>
      <c r="C409" s="163" t="s">
        <v>306</v>
      </c>
      <c r="D409" s="163" t="s">
        <v>324</v>
      </c>
    </row>
    <row r="410" ht="15.75" hidden="1" customHeight="1">
      <c r="B410" s="143" t="s">
        <v>316</v>
      </c>
      <c r="C410" s="163" t="s">
        <v>317</v>
      </c>
      <c r="D410" s="163" t="s">
        <v>324</v>
      </c>
    </row>
    <row r="411" ht="15.75" hidden="1" customHeight="1">
      <c r="B411" s="143" t="s">
        <v>45</v>
      </c>
      <c r="C411" s="163" t="s">
        <v>307</v>
      </c>
      <c r="D411" s="163" t="s">
        <v>324</v>
      </c>
    </row>
    <row r="412" ht="15.75" hidden="1" customHeight="1">
      <c r="B412" s="143" t="s">
        <v>318</v>
      </c>
      <c r="C412" s="163" t="s">
        <v>319</v>
      </c>
      <c r="D412" s="163" t="s">
        <v>324</v>
      </c>
    </row>
    <row r="413" ht="15.75" hidden="1" customHeight="1">
      <c r="B413" s="143" t="s">
        <v>308</v>
      </c>
      <c r="C413" s="163" t="s">
        <v>309</v>
      </c>
      <c r="D413" s="163" t="s">
        <v>324</v>
      </c>
    </row>
    <row r="414" ht="15.75" hidden="1" customHeight="1">
      <c r="B414" s="161" t="s">
        <v>320</v>
      </c>
      <c r="C414" s="163" t="s">
        <v>321</v>
      </c>
      <c r="D414" s="163" t="s">
        <v>324</v>
      </c>
    </row>
    <row r="415" ht="15.75" hidden="1" customHeight="1">
      <c r="B415" s="161" t="s">
        <v>310</v>
      </c>
      <c r="C415" s="163" t="s">
        <v>311</v>
      </c>
      <c r="D415" s="163" t="s">
        <v>324</v>
      </c>
    </row>
    <row r="416" ht="15.75" hidden="1" customHeight="1">
      <c r="B416" s="143" t="s">
        <v>322</v>
      </c>
      <c r="C416" s="163" t="s">
        <v>323</v>
      </c>
      <c r="D416" s="163" t="s">
        <v>324</v>
      </c>
    </row>
    <row r="417" ht="15.75" hidden="1" customHeight="1">
      <c r="B417" s="143" t="s">
        <v>68</v>
      </c>
      <c r="C417" s="163" t="s">
        <v>233</v>
      </c>
      <c r="D417" s="163" t="s">
        <v>67</v>
      </c>
    </row>
    <row r="418" ht="15.75" hidden="1" customHeight="1">
      <c r="B418" s="143" t="s">
        <v>234</v>
      </c>
      <c r="C418" s="163" t="s">
        <v>235</v>
      </c>
      <c r="D418" s="163" t="s">
        <v>67</v>
      </c>
    </row>
    <row r="419" ht="15.75" hidden="1" customHeight="1">
      <c r="B419" s="143" t="s">
        <v>236</v>
      </c>
      <c r="C419" s="163" t="s">
        <v>237</v>
      </c>
      <c r="D419" s="163" t="s">
        <v>67</v>
      </c>
    </row>
    <row r="420" ht="15.75" hidden="1" customHeight="1">
      <c r="B420" s="143" t="s">
        <v>90</v>
      </c>
      <c r="C420" s="163" t="s">
        <v>238</v>
      </c>
      <c r="D420" s="163" t="s">
        <v>67</v>
      </c>
    </row>
    <row r="421" ht="15.75" hidden="1" customHeight="1">
      <c r="B421" s="143" t="s">
        <v>69</v>
      </c>
      <c r="C421" s="163" t="s">
        <v>239</v>
      </c>
      <c r="D421" s="163" t="s">
        <v>67</v>
      </c>
    </row>
    <row r="422" ht="15.75" hidden="1" customHeight="1">
      <c r="B422" s="143" t="s">
        <v>240</v>
      </c>
      <c r="C422" s="163" t="s">
        <v>241</v>
      </c>
      <c r="D422" s="163" t="s">
        <v>67</v>
      </c>
    </row>
    <row r="423" ht="15.75" hidden="1" customHeight="1">
      <c r="B423" s="143" t="s">
        <v>242</v>
      </c>
      <c r="C423" s="163" t="s">
        <v>243</v>
      </c>
      <c r="D423" s="163" t="s">
        <v>67</v>
      </c>
    </row>
    <row r="424" ht="15.75" hidden="1" customHeight="1">
      <c r="B424" s="143" t="s">
        <v>146</v>
      </c>
      <c r="C424" s="163" t="s">
        <v>147</v>
      </c>
      <c r="D424" s="163" t="s">
        <v>145</v>
      </c>
    </row>
    <row r="425" ht="15.75" hidden="1" customHeight="1">
      <c r="B425" s="143" t="s">
        <v>148</v>
      </c>
      <c r="C425" s="163" t="s">
        <v>149</v>
      </c>
      <c r="D425" s="163" t="s">
        <v>145</v>
      </c>
    </row>
    <row r="426" ht="15.75" hidden="1" customHeight="1">
      <c r="B426" s="143" t="s">
        <v>150</v>
      </c>
      <c r="C426" s="163" t="s">
        <v>151</v>
      </c>
      <c r="D426" s="163" t="s">
        <v>145</v>
      </c>
    </row>
    <row r="427" ht="15.75" hidden="1" customHeight="1">
      <c r="B427" s="143" t="s">
        <v>96</v>
      </c>
      <c r="C427" s="163" t="s">
        <v>152</v>
      </c>
      <c r="D427" s="163" t="s">
        <v>145</v>
      </c>
    </row>
    <row r="428" ht="15.75" hidden="1" customHeight="1">
      <c r="B428" s="143" t="s">
        <v>146</v>
      </c>
      <c r="C428" s="163" t="s">
        <v>147</v>
      </c>
      <c r="D428" s="163" t="s">
        <v>326</v>
      </c>
    </row>
    <row r="429" ht="15.75" hidden="1" customHeight="1">
      <c r="B429" s="143" t="s">
        <v>154</v>
      </c>
      <c r="C429" s="163" t="s">
        <v>155</v>
      </c>
      <c r="D429" s="163" t="s">
        <v>326</v>
      </c>
    </row>
    <row r="430" ht="15.75" hidden="1" customHeight="1">
      <c r="B430" s="143" t="s">
        <v>148</v>
      </c>
      <c r="C430" s="163" t="s">
        <v>149</v>
      </c>
      <c r="D430" s="163" t="s">
        <v>326</v>
      </c>
    </row>
    <row r="431" ht="15.75" hidden="1" customHeight="1">
      <c r="B431" s="143" t="s">
        <v>156</v>
      </c>
      <c r="C431" s="163" t="s">
        <v>157</v>
      </c>
      <c r="D431" s="163" t="s">
        <v>326</v>
      </c>
    </row>
    <row r="432" ht="15.75" hidden="1" customHeight="1">
      <c r="B432" s="143" t="s">
        <v>150</v>
      </c>
      <c r="C432" s="163" t="s">
        <v>151</v>
      </c>
      <c r="D432" s="163" t="s">
        <v>326</v>
      </c>
    </row>
    <row r="433" ht="15.75" hidden="1" customHeight="1">
      <c r="B433" s="143" t="s">
        <v>158</v>
      </c>
      <c r="C433" s="163" t="s">
        <v>159</v>
      </c>
      <c r="D433" s="163" t="s">
        <v>326</v>
      </c>
    </row>
    <row r="434" ht="15.75" hidden="1" customHeight="1">
      <c r="B434" s="143" t="s">
        <v>96</v>
      </c>
      <c r="C434" s="163" t="s">
        <v>152</v>
      </c>
      <c r="D434" s="163" t="s">
        <v>326</v>
      </c>
    </row>
    <row r="435" ht="15.75" hidden="1" customHeight="1">
      <c r="B435" s="143" t="s">
        <v>59</v>
      </c>
      <c r="C435" s="163" t="s">
        <v>160</v>
      </c>
      <c r="D435" s="163" t="s">
        <v>326</v>
      </c>
    </row>
    <row r="436" ht="15.75" hidden="1" customHeight="1">
      <c r="B436" s="143" t="s">
        <v>161</v>
      </c>
      <c r="C436" s="163" t="s">
        <v>162</v>
      </c>
      <c r="D436" s="163" t="s">
        <v>326</v>
      </c>
    </row>
    <row r="437" ht="15.75" hidden="1" customHeight="1">
      <c r="B437" s="143" t="s">
        <v>154</v>
      </c>
      <c r="C437" s="163" t="s">
        <v>155</v>
      </c>
      <c r="D437" s="165" t="s">
        <v>153</v>
      </c>
    </row>
    <row r="438" ht="15.75" hidden="1" customHeight="1">
      <c r="B438" s="143" t="s">
        <v>156</v>
      </c>
      <c r="C438" s="163" t="s">
        <v>157</v>
      </c>
      <c r="D438" s="165" t="s">
        <v>153</v>
      </c>
    </row>
    <row r="439" ht="15.75" hidden="1" customHeight="1">
      <c r="B439" s="143" t="s">
        <v>158</v>
      </c>
      <c r="C439" s="163" t="s">
        <v>159</v>
      </c>
      <c r="D439" s="165" t="s">
        <v>153</v>
      </c>
    </row>
    <row r="440" ht="15.75" hidden="1" customHeight="1">
      <c r="B440" s="143" t="s">
        <v>59</v>
      </c>
      <c r="C440" s="163" t="s">
        <v>160</v>
      </c>
      <c r="D440" s="165" t="s">
        <v>153</v>
      </c>
    </row>
    <row r="441" ht="15.75" hidden="1" customHeight="1">
      <c r="B441" s="143" t="s">
        <v>161</v>
      </c>
      <c r="C441" s="163" t="s">
        <v>162</v>
      </c>
      <c r="D441" s="165" t="s">
        <v>153</v>
      </c>
    </row>
    <row r="442" ht="15.75" hidden="1" customHeight="1">
      <c r="B442" s="143" t="s">
        <v>98</v>
      </c>
      <c r="C442" s="163" t="s">
        <v>163</v>
      </c>
      <c r="D442" s="163" t="s">
        <v>97</v>
      </c>
    </row>
    <row r="443" ht="15.75" hidden="1" customHeight="1">
      <c r="B443" s="143" t="s">
        <v>164</v>
      </c>
      <c r="C443" s="163" t="s">
        <v>165</v>
      </c>
      <c r="D443" s="163" t="s">
        <v>97</v>
      </c>
    </row>
    <row r="444" ht="15.75" hidden="1" customHeight="1">
      <c r="B444" s="143" t="s">
        <v>166</v>
      </c>
      <c r="C444" s="163" t="s">
        <v>167</v>
      </c>
      <c r="D444" s="163" t="s">
        <v>97</v>
      </c>
    </row>
    <row r="445" ht="15.75" hidden="1" customHeight="1">
      <c r="B445" s="143" t="s">
        <v>100</v>
      </c>
      <c r="C445" s="163" t="s">
        <v>168</v>
      </c>
      <c r="D445" s="163" t="s">
        <v>97</v>
      </c>
    </row>
    <row r="446" ht="15.75" hidden="1" customHeight="1">
      <c r="B446" s="143" t="s">
        <v>170</v>
      </c>
      <c r="C446" s="163" t="s">
        <v>171</v>
      </c>
      <c r="D446" s="163" t="s">
        <v>72</v>
      </c>
    </row>
    <row r="447" ht="15.75" hidden="1" customHeight="1">
      <c r="B447" s="143" t="s">
        <v>185</v>
      </c>
      <c r="C447" s="163" t="s">
        <v>186</v>
      </c>
      <c r="D447" s="163" t="s">
        <v>72</v>
      </c>
    </row>
    <row r="448" ht="15.75" hidden="1" customHeight="1">
      <c r="B448" s="143" t="s">
        <v>172</v>
      </c>
      <c r="C448" s="163" t="s">
        <v>173</v>
      </c>
      <c r="D448" s="163" t="s">
        <v>72</v>
      </c>
    </row>
    <row r="449" ht="15.75" hidden="1" customHeight="1">
      <c r="B449" s="143" t="s">
        <v>187</v>
      </c>
      <c r="C449" s="163" t="s">
        <v>188</v>
      </c>
      <c r="D449" s="163" t="s">
        <v>72</v>
      </c>
    </row>
    <row r="450" ht="15.75" hidden="1" customHeight="1">
      <c r="B450" s="143" t="s">
        <v>91</v>
      </c>
      <c r="C450" s="163" t="s">
        <v>174</v>
      </c>
      <c r="D450" s="163" t="s">
        <v>72</v>
      </c>
    </row>
    <row r="451" ht="15.75" hidden="1" customHeight="1">
      <c r="B451" s="143" t="s">
        <v>189</v>
      </c>
      <c r="C451" s="163" t="s">
        <v>190</v>
      </c>
      <c r="D451" s="163" t="s">
        <v>72</v>
      </c>
    </row>
    <row r="452" ht="15.75" hidden="1" customHeight="1">
      <c r="B452" s="143" t="s">
        <v>175</v>
      </c>
      <c r="C452" s="163" t="s">
        <v>176</v>
      </c>
      <c r="D452" s="163" t="s">
        <v>72</v>
      </c>
    </row>
    <row r="453" ht="15.75" hidden="1" customHeight="1">
      <c r="B453" s="143" t="s">
        <v>191</v>
      </c>
      <c r="C453" s="163" t="s">
        <v>192</v>
      </c>
      <c r="D453" s="163" t="s">
        <v>72</v>
      </c>
    </row>
    <row r="454" ht="15.75" hidden="1" customHeight="1">
      <c r="B454" s="143" t="s">
        <v>73</v>
      </c>
      <c r="C454" s="163" t="s">
        <v>177</v>
      </c>
      <c r="D454" s="163" t="s">
        <v>72</v>
      </c>
    </row>
    <row r="455" ht="15.75" hidden="1" customHeight="1">
      <c r="B455" s="143" t="s">
        <v>193</v>
      </c>
      <c r="C455" s="163" t="s">
        <v>194</v>
      </c>
      <c r="D455" s="163" t="s">
        <v>72</v>
      </c>
    </row>
    <row r="456" ht="15.75" hidden="1" customHeight="1">
      <c r="B456" s="143" t="s">
        <v>178</v>
      </c>
      <c r="C456" s="163" t="s">
        <v>179</v>
      </c>
      <c r="D456" s="163" t="s">
        <v>72</v>
      </c>
    </row>
    <row r="457" ht="15.75" hidden="1" customHeight="1">
      <c r="B457" s="143" t="s">
        <v>180</v>
      </c>
      <c r="C457" s="163" t="s">
        <v>181</v>
      </c>
      <c r="D457" s="163" t="s">
        <v>72</v>
      </c>
    </row>
    <row r="458" ht="15.75" hidden="1" customHeight="1">
      <c r="B458" s="143" t="s">
        <v>182</v>
      </c>
      <c r="C458" s="163" t="s">
        <v>183</v>
      </c>
      <c r="D458" s="163" t="s">
        <v>72</v>
      </c>
    </row>
    <row r="459" ht="15.75" hidden="1" customHeight="1">
      <c r="B459" s="143" t="s">
        <v>78</v>
      </c>
      <c r="C459" s="163" t="s">
        <v>211</v>
      </c>
      <c r="D459" s="163" t="s">
        <v>210</v>
      </c>
    </row>
    <row r="460" ht="15.75" hidden="1" customHeight="1">
      <c r="B460" s="143" t="s">
        <v>212</v>
      </c>
      <c r="C460" s="163" t="s">
        <v>213</v>
      </c>
      <c r="D460" s="163" t="s">
        <v>210</v>
      </c>
    </row>
    <row r="461" ht="15.75" hidden="1" customHeight="1">
      <c r="B461" s="143" t="s">
        <v>214</v>
      </c>
      <c r="C461" s="163" t="s">
        <v>215</v>
      </c>
      <c r="D461" s="163" t="s">
        <v>210</v>
      </c>
    </row>
    <row r="462" ht="15.75" hidden="1" customHeight="1">
      <c r="B462" s="143" t="s">
        <v>216</v>
      </c>
      <c r="C462" s="163" t="s">
        <v>217</v>
      </c>
      <c r="D462" s="163" t="s">
        <v>210</v>
      </c>
    </row>
    <row r="463" ht="15.75" hidden="1" customHeight="1">
      <c r="B463" s="143" t="s">
        <v>218</v>
      </c>
      <c r="C463" s="163" t="s">
        <v>219</v>
      </c>
      <c r="D463" s="163" t="s">
        <v>210</v>
      </c>
    </row>
    <row r="464" ht="15.75" hidden="1" customHeight="1">
      <c r="B464" s="145" t="s">
        <v>220</v>
      </c>
      <c r="C464" s="163" t="s">
        <v>221</v>
      </c>
      <c r="D464" s="163" t="s">
        <v>210</v>
      </c>
    </row>
    <row r="465" ht="15.75" hidden="1" customHeight="1">
      <c r="B465" s="145" t="s">
        <v>222</v>
      </c>
      <c r="C465" s="163" t="s">
        <v>223</v>
      </c>
      <c r="D465" s="163" t="s">
        <v>210</v>
      </c>
    </row>
    <row r="466" ht="15.75" hidden="1" customHeight="1">
      <c r="B466" s="143" t="s">
        <v>224</v>
      </c>
      <c r="C466" s="163" t="s">
        <v>225</v>
      </c>
      <c r="D466" s="163" t="s">
        <v>210</v>
      </c>
    </row>
    <row r="467" ht="15.75" hidden="1" customHeight="1">
      <c r="B467" s="145" t="s">
        <v>226</v>
      </c>
      <c r="C467" s="163" t="s">
        <v>227</v>
      </c>
      <c r="D467" s="163" t="s">
        <v>210</v>
      </c>
    </row>
    <row r="468" ht="15.75" hidden="1" customHeight="1">
      <c r="B468" s="145" t="s">
        <v>80</v>
      </c>
      <c r="C468" s="163" t="s">
        <v>228</v>
      </c>
      <c r="D468" s="163" t="s">
        <v>210</v>
      </c>
    </row>
    <row r="469" ht="15.75" hidden="1" customHeight="1">
      <c r="B469" s="143" t="s">
        <v>229</v>
      </c>
      <c r="C469" s="163" t="s">
        <v>230</v>
      </c>
      <c r="D469" s="163" t="s">
        <v>210</v>
      </c>
    </row>
    <row r="470" ht="15.75" hidden="1" customHeight="1">
      <c r="B470" s="145" t="s">
        <v>231</v>
      </c>
      <c r="C470" s="163" t="s">
        <v>232</v>
      </c>
      <c r="D470" s="163" t="s">
        <v>210</v>
      </c>
    </row>
    <row r="471" ht="15.75" hidden="1" customHeight="1">
      <c r="B471" s="143" t="s">
        <v>185</v>
      </c>
      <c r="C471" s="163" t="s">
        <v>186</v>
      </c>
      <c r="D471" s="163" t="s">
        <v>184</v>
      </c>
    </row>
    <row r="472" ht="15.75" hidden="1" customHeight="1">
      <c r="B472" s="143" t="s">
        <v>187</v>
      </c>
      <c r="C472" s="163" t="s">
        <v>188</v>
      </c>
      <c r="D472" s="163" t="s">
        <v>184</v>
      </c>
    </row>
    <row r="473" ht="15.75" hidden="1" customHeight="1">
      <c r="B473" s="143" t="s">
        <v>189</v>
      </c>
      <c r="C473" s="163" t="s">
        <v>190</v>
      </c>
      <c r="D473" s="163" t="s">
        <v>184</v>
      </c>
    </row>
    <row r="474" ht="15.75" hidden="1" customHeight="1">
      <c r="B474" s="143" t="s">
        <v>191</v>
      </c>
      <c r="C474" s="163" t="s">
        <v>192</v>
      </c>
      <c r="D474" s="163" t="s">
        <v>184</v>
      </c>
    </row>
    <row r="475" ht="15.75" hidden="1" customHeight="1">
      <c r="B475" s="143" t="s">
        <v>193</v>
      </c>
      <c r="C475" s="163" t="s">
        <v>194</v>
      </c>
      <c r="D475" s="163" t="s">
        <v>184</v>
      </c>
    </row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AF10:AK10"/>
    <mergeCell ref="H10:M10"/>
    <mergeCell ref="N10:S10"/>
    <mergeCell ref="T10:Y10"/>
    <mergeCell ref="Z10:AE10"/>
    <mergeCell ref="H26:M26"/>
    <mergeCell ref="N26:S26"/>
    <mergeCell ref="H35:M35"/>
    <mergeCell ref="N35:S35"/>
    <mergeCell ref="H19:M19"/>
    <mergeCell ref="N19:S19"/>
    <mergeCell ref="AF43:AK43"/>
    <mergeCell ref="N43:S43"/>
    <mergeCell ref="T43:Y43"/>
    <mergeCell ref="Z43:AE43"/>
    <mergeCell ref="AL43:AO43"/>
    <mergeCell ref="H43:M43"/>
    <mergeCell ref="T35:Y35"/>
    <mergeCell ref="Z35:AE35"/>
    <mergeCell ref="Z19:AE19"/>
    <mergeCell ref="AF19:AK19"/>
    <mergeCell ref="T26:Y26"/>
    <mergeCell ref="Z26:AE26"/>
    <mergeCell ref="AF35:AK35"/>
    <mergeCell ref="AL35:AO35"/>
    <mergeCell ref="AL10:AO10"/>
    <mergeCell ref="AL26:AO26"/>
    <mergeCell ref="AF26:AK26"/>
    <mergeCell ref="T19:Y19"/>
    <mergeCell ref="AL19:AO19"/>
  </mergeCells>
  <dataValidations>
    <dataValidation type="list" allowBlank="1" showErrorMessage="1" sqref="S13:T18 Y13:Y18 AE13:AE18 AK13:AK18 S22:T25 Y22:Y25 AE22:AE25 AK22:AK25 M29:M34 S29:T34 Y29:Y34 AE29:AE34 AK29:AK34 M38:M42 S38:T42 Y38:Y42 AE38:AE42 AK38:AK42 M46:M52 S46:T52 Y46:Y52 AE46:AE52">
      <formula1>$C$61:$C$65</formula1>
    </dataValidation>
    <dataValidation type="list" allowBlank="1" showErrorMessage="1" sqref="C13:C20 C22:C27 C29:C36 C38:C44 C46:C52">
      <formula1>INDIRECT(D13)</formula1>
    </dataValidation>
  </dataValidations>
  <hyperlinks>
    <hyperlink r:id="rId1" ref="B69"/>
    <hyperlink r:id="rId2" ref="B70"/>
    <hyperlink r:id="rId3" ref="B71"/>
    <hyperlink r:id="rId4" ref="B72"/>
    <hyperlink r:id="rId5" ref="B73"/>
    <hyperlink r:id="rId6" ref="C73"/>
    <hyperlink r:id="rId7" ref="B74"/>
    <hyperlink r:id="rId8" ref="B75"/>
    <hyperlink r:id="rId9" ref="B78"/>
    <hyperlink r:id="rId10" ref="B79"/>
    <hyperlink r:id="rId11" ref="B80"/>
    <hyperlink r:id="rId12" ref="B81"/>
    <hyperlink r:id="rId13" ref="B84"/>
    <hyperlink r:id="rId14" ref="B85"/>
    <hyperlink r:id="rId15" ref="B86"/>
    <hyperlink r:id="rId16" ref="B87"/>
    <hyperlink r:id="rId17" ref="B88"/>
    <hyperlink r:id="rId18" ref="B89"/>
    <hyperlink r:id="rId19" ref="B90"/>
    <hyperlink r:id="rId20" ref="B91"/>
    <hyperlink r:id="rId21" ref="B92"/>
    <hyperlink r:id="rId22" ref="C92"/>
    <hyperlink r:id="rId23" ref="B93"/>
    <hyperlink r:id="rId24" ref="B94"/>
    <hyperlink r:id="rId25" ref="B97"/>
    <hyperlink r:id="rId26" ref="B98"/>
    <hyperlink r:id="rId27" ref="B99"/>
    <hyperlink r:id="rId28" ref="B100"/>
    <hyperlink r:id="rId29" ref="B103"/>
    <hyperlink r:id="rId30" ref="B104"/>
    <hyperlink r:id="rId31" ref="B105"/>
    <hyperlink r:id="rId32" ref="B106"/>
    <hyperlink r:id="rId33" ref="B107"/>
    <hyperlink r:id="rId34" ref="B110"/>
    <hyperlink r:id="rId35" ref="B111"/>
    <hyperlink r:id="rId36" ref="B112"/>
    <hyperlink r:id="rId37" ref="B113"/>
    <hyperlink r:id="rId38" ref="B116"/>
    <hyperlink r:id="rId39" ref="B117"/>
    <hyperlink r:id="rId40" ref="B118"/>
    <hyperlink r:id="rId41" ref="B119"/>
    <hyperlink r:id="rId42" ref="B120"/>
    <hyperlink r:id="rId43" ref="B121"/>
    <hyperlink r:id="rId44" ref="B122"/>
    <hyperlink r:id="rId45" ref="B123"/>
    <hyperlink r:id="rId46" ref="B126"/>
    <hyperlink r:id="rId47" ref="B127"/>
    <hyperlink r:id="rId48" ref="B128"/>
    <hyperlink r:id="rId49" ref="B129"/>
    <hyperlink r:id="rId50" ref="B130"/>
    <hyperlink r:id="rId51" ref="B133"/>
    <hyperlink r:id="rId52" ref="B134"/>
    <hyperlink r:id="rId53" ref="B135"/>
    <hyperlink r:id="rId54" ref="B136"/>
    <hyperlink r:id="rId55" ref="B137"/>
    <hyperlink r:id="rId56" ref="B138"/>
    <hyperlink r:id="rId57" ref="B139"/>
    <hyperlink r:id="rId58" ref="B140"/>
    <hyperlink r:id="rId59" ref="B143"/>
    <hyperlink r:id="rId60" ref="B144"/>
    <hyperlink r:id="rId61" ref="B145"/>
    <hyperlink r:id="rId62" ref="B146"/>
    <hyperlink r:id="rId63" ref="B147"/>
    <hyperlink r:id="rId64" ref="B148"/>
    <hyperlink r:id="rId65" ref="C148"/>
    <hyperlink r:id="rId66" ref="B149"/>
    <hyperlink r:id="rId67" ref="C149"/>
    <hyperlink r:id="rId68" ref="B150"/>
    <hyperlink r:id="rId69" ref="B151"/>
    <hyperlink r:id="rId70" ref="C151"/>
    <hyperlink r:id="rId71" ref="B152"/>
    <hyperlink r:id="rId72" ref="C152"/>
    <hyperlink r:id="rId73" ref="B153"/>
    <hyperlink r:id="rId74" ref="B154"/>
    <hyperlink r:id="rId75" ref="C154"/>
    <hyperlink r:id="rId76" ref="B157"/>
    <hyperlink r:id="rId77" ref="B158"/>
    <hyperlink r:id="rId78" ref="B159"/>
    <hyperlink r:id="rId79" ref="B160"/>
    <hyperlink r:id="rId80" ref="B161"/>
    <hyperlink r:id="rId81" ref="B162"/>
    <hyperlink r:id="rId82" ref="B163"/>
    <hyperlink r:id="rId83" ref="B166"/>
    <hyperlink r:id="rId84" ref="B167"/>
    <hyperlink r:id="rId85" ref="B168"/>
    <hyperlink r:id="rId86" ref="B169"/>
    <hyperlink r:id="rId87" ref="B170"/>
    <hyperlink r:id="rId88" ref="B171"/>
    <hyperlink r:id="rId89" ref="B172"/>
    <hyperlink r:id="rId90" ref="B173"/>
    <hyperlink r:id="rId91" ref="B176"/>
    <hyperlink r:id="rId92" ref="B177"/>
    <hyperlink r:id="rId93" ref="B178"/>
    <hyperlink r:id="rId94" ref="B179"/>
    <hyperlink r:id="rId95" ref="B182"/>
    <hyperlink r:id="rId96" ref="B183"/>
    <hyperlink r:id="rId97" ref="B184"/>
    <hyperlink r:id="rId98" ref="B187"/>
    <hyperlink r:id="rId99" ref="B188"/>
    <hyperlink r:id="rId100" ref="B189"/>
    <hyperlink r:id="rId101" ref="B190"/>
    <hyperlink r:id="rId102" ref="B191"/>
    <hyperlink r:id="rId103" ref="B192"/>
    <hyperlink r:id="rId104" ref="B193"/>
    <hyperlink r:id="rId105" ref="B196"/>
    <hyperlink r:id="rId106" ref="B197"/>
    <hyperlink r:id="rId107" ref="B198"/>
    <hyperlink r:id="rId108" ref="B199"/>
    <hyperlink r:id="rId109" ref="B200"/>
    <hyperlink r:id="rId110" ref="B201"/>
    <hyperlink r:id="rId111" ref="B202"/>
    <hyperlink r:id="rId112" ref="B205"/>
    <hyperlink r:id="rId113" ref="C205"/>
    <hyperlink r:id="rId114" ref="B206"/>
    <hyperlink r:id="rId115" ref="B207"/>
    <hyperlink r:id="rId116" ref="B208"/>
    <hyperlink r:id="rId117" ref="B209"/>
    <hyperlink r:id="rId118" ref="B210"/>
    <hyperlink r:id="rId119" ref="B213"/>
    <hyperlink r:id="rId120" ref="B214"/>
    <hyperlink r:id="rId121" ref="B215"/>
    <hyperlink r:id="rId122" ref="B216"/>
    <hyperlink r:id="rId123" ref="B217"/>
    <hyperlink r:id="rId124" ref="B218"/>
    <hyperlink r:id="rId125" ref="B222"/>
    <hyperlink r:id="rId126" ref="B223"/>
    <hyperlink r:id="rId127" ref="B224"/>
    <hyperlink r:id="rId128" ref="B225"/>
    <hyperlink r:id="rId129" ref="B226"/>
    <hyperlink r:id="rId130" ref="B227"/>
    <hyperlink r:id="rId131" ref="B228"/>
    <hyperlink r:id="rId132" ref="B229"/>
    <hyperlink r:id="rId133" ref="B230"/>
    <hyperlink r:id="rId134" ref="B231"/>
    <hyperlink r:id="rId135" ref="B232"/>
    <hyperlink r:id="rId136" ref="B233"/>
    <hyperlink r:id="rId137" ref="B234"/>
    <hyperlink r:id="rId138" ref="B236"/>
    <hyperlink r:id="rId139" ref="C236"/>
    <hyperlink r:id="rId140" ref="B237"/>
    <hyperlink r:id="rId141" ref="B238"/>
    <hyperlink r:id="rId142" ref="B239"/>
    <hyperlink r:id="rId143" ref="B240"/>
    <hyperlink r:id="rId144" ref="B241"/>
    <hyperlink r:id="rId145" ref="B242"/>
    <hyperlink r:id="rId146" ref="B243"/>
    <hyperlink r:id="rId147" ref="B244"/>
    <hyperlink r:id="rId148" ref="B245"/>
    <hyperlink r:id="rId149" ref="B246"/>
    <hyperlink r:id="rId150" ref="B247"/>
    <hyperlink r:id="rId151" ref="B249"/>
    <hyperlink r:id="rId152" ref="B250"/>
    <hyperlink r:id="rId153" ref="B251"/>
    <hyperlink r:id="rId154" ref="B252"/>
    <hyperlink r:id="rId155" ref="B253"/>
    <hyperlink r:id="rId156" ref="B254"/>
    <hyperlink r:id="rId157" ref="B255"/>
    <hyperlink r:id="rId158" ref="B256"/>
    <hyperlink r:id="rId159" ref="B257"/>
    <hyperlink r:id="rId160" ref="B258"/>
    <hyperlink r:id="rId161" ref="B259"/>
    <hyperlink r:id="rId162" ref="B260"/>
    <hyperlink r:id="rId163" ref="B261"/>
    <hyperlink r:id="rId164" ref="B262"/>
    <hyperlink r:id="rId165" ref="B263"/>
    <hyperlink r:id="rId166" ref="B264"/>
    <hyperlink r:id="rId167" ref="B265"/>
    <hyperlink r:id="rId168" ref="B266"/>
    <hyperlink r:id="rId169" ref="B267"/>
    <hyperlink r:id="rId170" ref="B268"/>
    <hyperlink r:id="rId171" ref="B271"/>
    <hyperlink r:id="rId172" ref="B272"/>
    <hyperlink r:id="rId173" ref="B273"/>
    <hyperlink r:id="rId174" ref="B274"/>
    <hyperlink r:id="rId175" ref="B275"/>
    <hyperlink r:id="rId176" ref="B276"/>
    <hyperlink r:id="rId177" ref="B277"/>
    <hyperlink r:id="rId178" ref="B278"/>
    <hyperlink r:id="rId179" ref="B279"/>
  </hyperlinks>
  <printOptions/>
  <pageMargins bottom="0.75" footer="0.0" header="0.0" left="0.7" right="0.7" top="0.75"/>
  <pageSetup orientation="landscape"/>
  <drawing r:id="rId180"/>
  <tableParts count="24"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24.57"/>
    <col customWidth="1" min="2" max="2" width="35.86"/>
    <col customWidth="1" min="3" max="3" width="38.86"/>
    <col customWidth="1" hidden="1" min="4" max="4" width="36.0"/>
    <col customWidth="1" hidden="1" min="5" max="5" width="32.14"/>
    <col customWidth="1" min="6" max="6" width="25.29"/>
    <col customWidth="1" min="7" max="7" width="18.43"/>
    <col customWidth="1" min="8" max="8" width="36.14"/>
    <col customWidth="1" min="9" max="10" width="7.57"/>
    <col customWidth="1" min="11" max="11" width="9.0"/>
    <col customWidth="1" min="12" max="12" width="11.29"/>
    <col customWidth="1" min="13" max="13" width="7.57"/>
    <col customWidth="1" min="14" max="14" width="37.29"/>
    <col customWidth="1" min="15" max="15" width="4.71"/>
    <col customWidth="1" min="16" max="16" width="7.57"/>
    <col customWidth="1" min="17" max="17" width="9.0"/>
    <col customWidth="1" min="18" max="18" width="11.29"/>
    <col customWidth="1" min="19" max="19" width="7.57"/>
    <col customWidth="1" min="20" max="20" width="36.57"/>
    <col customWidth="1" min="21" max="21" width="7.43"/>
    <col customWidth="1" min="22" max="22" width="7.57"/>
    <col customWidth="1" min="23" max="23" width="9.0"/>
    <col customWidth="1" min="24" max="24" width="11.29"/>
    <col customWidth="1" min="25" max="25" width="7.57"/>
    <col customWidth="1" min="26" max="26" width="35.86"/>
    <col customWidth="1" min="27" max="27" width="4.71"/>
    <col customWidth="1" min="28" max="28" width="7.57"/>
    <col customWidth="1" min="29" max="29" width="9.0"/>
    <col customWidth="1" min="30" max="30" width="11.29"/>
    <col customWidth="1" min="31" max="31" width="7.57"/>
    <col customWidth="1" min="32" max="32" width="37.29"/>
    <col customWidth="1" min="33" max="33" width="4.71"/>
    <col customWidth="1" min="34" max="34" width="7.57"/>
    <col customWidth="1" min="35" max="35" width="17.71"/>
  </cols>
  <sheetData>
    <row r="1">
      <c r="C1" s="1" t="s">
        <v>0</v>
      </c>
      <c r="D1" s="2"/>
      <c r="E1" s="3"/>
      <c r="F1" s="4" t="s">
        <v>1</v>
      </c>
      <c r="G1" s="5" t="s">
        <v>2</v>
      </c>
      <c r="H1" s="6" t="s">
        <v>3</v>
      </c>
      <c r="I1" s="7" t="s">
        <v>4</v>
      </c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7</v>
      </c>
      <c r="V1" s="11"/>
      <c r="W1" s="12"/>
      <c r="X1" s="12"/>
      <c r="Y1" s="12"/>
      <c r="Z1" s="12"/>
      <c r="AA1" s="14"/>
      <c r="AB1" s="14"/>
      <c r="AC1" s="14"/>
      <c r="AD1" s="14"/>
      <c r="AE1" s="14"/>
      <c r="AF1" s="14"/>
      <c r="AG1" s="16"/>
      <c r="AH1" s="18"/>
    </row>
    <row r="2">
      <c r="F2" s="19" t="s">
        <v>8</v>
      </c>
      <c r="G2" s="20" t="s">
        <v>9</v>
      </c>
      <c r="H2" s="21" t="s">
        <v>10</v>
      </c>
      <c r="I2" s="22" t="s">
        <v>12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 t="s">
        <v>13</v>
      </c>
      <c r="V2" s="26"/>
      <c r="W2" s="27"/>
      <c r="X2" s="27"/>
      <c r="Y2" s="27"/>
      <c r="Z2" s="31"/>
      <c r="AA2" s="29"/>
      <c r="AB2" s="29"/>
      <c r="AC2" s="29"/>
    </row>
    <row r="3">
      <c r="C3" t="s">
        <v>14</v>
      </c>
      <c r="F3" s="30" t="s">
        <v>15</v>
      </c>
      <c r="G3" s="32" t="s">
        <v>16</v>
      </c>
      <c r="H3" s="33" t="s">
        <v>17</v>
      </c>
      <c r="I3" s="22" t="s">
        <v>19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  <c r="AA3" s="29"/>
      <c r="AB3" s="29"/>
      <c r="AC3" s="29"/>
    </row>
    <row r="4">
      <c r="G4" t="s">
        <v>14</v>
      </c>
      <c r="I4" s="34" t="s">
        <v>20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6"/>
      <c r="U4" s="29"/>
      <c r="V4" s="29"/>
      <c r="W4" s="29"/>
      <c r="X4" s="29"/>
      <c r="Y4" s="29"/>
      <c r="Z4" s="29"/>
      <c r="AA4" s="29"/>
      <c r="AB4" s="29"/>
      <c r="AC4" s="29"/>
    </row>
    <row r="8">
      <c r="G8" s="37" t="s">
        <v>24</v>
      </c>
      <c r="H8" s="38" t="s">
        <v>25</v>
      </c>
      <c r="I8" s="39"/>
      <c r="J8" s="39"/>
      <c r="K8" s="39"/>
      <c r="L8" s="39"/>
      <c r="M8" s="40"/>
      <c r="N8" s="41" t="s">
        <v>26</v>
      </c>
      <c r="O8" s="39"/>
      <c r="P8" s="39"/>
      <c r="Q8" s="39"/>
      <c r="R8" s="39"/>
      <c r="S8" s="40"/>
      <c r="T8" s="42" t="s">
        <v>27</v>
      </c>
      <c r="U8" s="39"/>
      <c r="V8" s="39"/>
      <c r="W8" s="39"/>
      <c r="X8" s="39"/>
      <c r="Y8" s="40"/>
      <c r="Z8" s="43" t="s">
        <v>28</v>
      </c>
      <c r="AA8" s="39"/>
      <c r="AB8" s="39"/>
      <c r="AC8" s="39"/>
      <c r="AD8" s="39"/>
      <c r="AE8" s="40"/>
      <c r="AF8" s="44" t="s">
        <v>31</v>
      </c>
      <c r="AG8" s="39"/>
      <c r="AH8" s="39"/>
      <c r="AI8" s="40"/>
    </row>
    <row r="9">
      <c r="B9" s="45"/>
      <c r="C9" s="45" t="s">
        <v>32</v>
      </c>
      <c r="D9" s="45"/>
      <c r="E9" s="45"/>
      <c r="F9" s="45"/>
      <c r="G9" s="46" t="s">
        <v>33</v>
      </c>
      <c r="H9" s="47" t="s">
        <v>34</v>
      </c>
      <c r="I9" s="48" t="s">
        <v>35</v>
      </c>
      <c r="J9" s="49" t="s">
        <v>36</v>
      </c>
      <c r="K9" s="50" t="s">
        <v>37</v>
      </c>
      <c r="L9" s="50" t="s">
        <v>38</v>
      </c>
      <c r="M9" s="51" t="s">
        <v>39</v>
      </c>
      <c r="N9" s="52" t="s">
        <v>34</v>
      </c>
      <c r="O9" s="52" t="s">
        <v>35</v>
      </c>
      <c r="P9" s="49" t="s">
        <v>36</v>
      </c>
      <c r="Q9" s="50" t="s">
        <v>37</v>
      </c>
      <c r="R9" s="50" t="s">
        <v>38</v>
      </c>
      <c r="S9" s="51" t="s">
        <v>39</v>
      </c>
      <c r="T9" s="52" t="s">
        <v>34</v>
      </c>
      <c r="U9" s="52" t="s">
        <v>35</v>
      </c>
      <c r="V9" s="49" t="s">
        <v>36</v>
      </c>
      <c r="W9" s="50" t="s">
        <v>37</v>
      </c>
      <c r="X9" s="50" t="s">
        <v>38</v>
      </c>
      <c r="Y9" s="51" t="s">
        <v>39</v>
      </c>
      <c r="Z9" s="52" t="s">
        <v>34</v>
      </c>
      <c r="AA9" s="52" t="s">
        <v>35</v>
      </c>
      <c r="AB9" s="49" t="s">
        <v>36</v>
      </c>
      <c r="AC9" s="50" t="s">
        <v>37</v>
      </c>
      <c r="AD9" s="50" t="s">
        <v>38</v>
      </c>
      <c r="AE9" s="51" t="s">
        <v>39</v>
      </c>
      <c r="AF9" s="52" t="s">
        <v>34</v>
      </c>
      <c r="AG9" s="52" t="s">
        <v>35</v>
      </c>
      <c r="AH9" s="49" t="s">
        <v>36</v>
      </c>
      <c r="AI9" s="53" t="s">
        <v>37</v>
      </c>
    </row>
    <row r="10">
      <c r="B10" s="54" t="s">
        <v>40</v>
      </c>
      <c r="C10" s="55" t="s">
        <v>41</v>
      </c>
      <c r="D10" s="56"/>
      <c r="E10" s="56"/>
      <c r="F10" s="55" t="s">
        <v>42</v>
      </c>
      <c r="G10" s="55" t="s">
        <v>43</v>
      </c>
      <c r="H10" s="50" t="s">
        <v>41</v>
      </c>
      <c r="I10" s="57"/>
      <c r="J10" s="57" t="s">
        <v>14</v>
      </c>
      <c r="K10" s="57"/>
      <c r="L10" s="57"/>
      <c r="M10" s="58"/>
      <c r="N10" s="47" t="s">
        <v>41</v>
      </c>
      <c r="O10" s="57"/>
      <c r="P10" s="57"/>
      <c r="Q10" s="57"/>
      <c r="R10" s="57"/>
      <c r="S10" s="58"/>
      <c r="T10" s="47" t="s">
        <v>41</v>
      </c>
      <c r="U10" s="57"/>
      <c r="V10" s="57"/>
      <c r="W10" s="57"/>
      <c r="X10" s="57"/>
      <c r="Y10" s="58"/>
      <c r="Z10" s="47" t="s">
        <v>41</v>
      </c>
      <c r="AA10" s="57"/>
      <c r="AB10" s="57"/>
      <c r="AC10" s="57"/>
      <c r="AD10" s="57"/>
      <c r="AE10" s="57"/>
      <c r="AF10" s="47" t="s">
        <v>41</v>
      </c>
      <c r="AG10" s="57"/>
      <c r="AH10" s="57"/>
      <c r="AI10" s="58"/>
    </row>
    <row r="11">
      <c r="B11" s="60" t="s">
        <v>44</v>
      </c>
      <c r="C11" s="62"/>
      <c r="D11" s="64" t="str">
        <f t="array" ref="D11">INDEX('Mesocycle 3 Metabolite Focus'!$D$284:$D$305,MATCH(B11,'Mesocycle 3 Metabolite Focus'!$B$284:$B$305,0))</f>
        <v>Incline_Push[Exercise]</v>
      </c>
      <c r="E11" s="69" t="str">
        <f t="array" ref="E11">INDEX('Mesocycle 3 Metabolite Focus'!$C$308:$C$477,MATCH(C11,'Mesocycle 3 Metabolite Focus'!$B$308:$B$477,0))</f>
        <v>#N/A</v>
      </c>
      <c r="F11" s="71" t="str">
        <f t="shared" ref="F11:F17" si="1">HYPERLINK(E11,"Video")</f>
        <v>Video</v>
      </c>
      <c r="G11" s="72"/>
      <c r="H11" s="68" t="str">
        <f t="shared" ref="H11:H17" si="2">C11</f>
        <v/>
      </c>
      <c r="I11" s="45">
        <v>2.0</v>
      </c>
      <c r="J11" s="45">
        <f t="shared" ref="J11:J12" si="3">MROUND(((G11)*0.75),2.5)</f>
        <v>0</v>
      </c>
      <c r="K11" s="45" t="s">
        <v>46</v>
      </c>
      <c r="L11" s="45"/>
      <c r="M11" s="46"/>
      <c r="N11" s="70" t="str">
        <f t="shared" ref="N11:N17" si="4">C11</f>
        <v/>
      </c>
      <c r="O11" s="45">
        <f>I11+(M31)</f>
        <v>2</v>
      </c>
      <c r="P11" s="45">
        <f t="shared" ref="P11:P17" si="5">MROUND((J11*1.05),2.5)</f>
        <v>0</v>
      </c>
      <c r="Q11" s="45" t="s">
        <v>46</v>
      </c>
      <c r="R11" s="45"/>
      <c r="S11" s="74"/>
      <c r="T11" s="68" t="str">
        <f t="shared" ref="T11:T17" si="6">C11</f>
        <v/>
      </c>
      <c r="U11" s="45">
        <f>O11+(S31)</f>
        <v>2</v>
      </c>
      <c r="V11" s="45">
        <f t="shared" ref="V11:V17" si="7">MROUND((J11*1.075),2.5)</f>
        <v>0</v>
      </c>
      <c r="W11" s="45" t="s">
        <v>47</v>
      </c>
      <c r="X11" s="45"/>
      <c r="Y11" s="74"/>
      <c r="Z11" s="70" t="str">
        <f t="shared" ref="Z11:Z17" si="8">C11</f>
        <v/>
      </c>
      <c r="AA11" s="45">
        <f>U11+(Y31)</f>
        <v>2</v>
      </c>
      <c r="AB11" s="45">
        <f t="shared" ref="AB11:AB17" si="9">MROUND((J11*1.1),2.5)</f>
        <v>0</v>
      </c>
      <c r="AC11" s="45" t="s">
        <v>48</v>
      </c>
      <c r="AD11" s="45"/>
      <c r="AE11" s="74"/>
      <c r="AF11" s="70" t="str">
        <f t="shared" ref="AF11:AF12" si="10">C11</f>
        <v/>
      </c>
      <c r="AG11" s="45">
        <v>2.0</v>
      </c>
      <c r="AH11" s="45">
        <f t="shared" ref="AH11:AH12" si="11">J11</f>
        <v>0</v>
      </c>
      <c r="AI11" s="46" t="s">
        <v>49</v>
      </c>
    </row>
    <row r="12">
      <c r="A12" s="76" t="s">
        <v>51</v>
      </c>
      <c r="B12" s="78" t="s">
        <v>50</v>
      </c>
      <c r="C12" s="79"/>
      <c r="D12" s="81" t="str">
        <f t="array" ref="D12">INDEX('Mesocycle 3 Metabolite Focus'!$D$284:$D$305,MATCH(B12,'Mesocycle 3 Metabolite Focus'!$B$284:$B$305,0))</f>
        <v>Chest_Isolation[Exercise]</v>
      </c>
      <c r="E12" s="85" t="str">
        <f t="array" ref="E12">INDEX('Mesocycle 3 Metabolite Focus'!$C$308:$C$477,MATCH(C12,'Mesocycle 3 Metabolite Focus'!$B$308:$B$477,0))</f>
        <v>#N/A</v>
      </c>
      <c r="F12" s="86" t="str">
        <f t="shared" si="1"/>
        <v>Video</v>
      </c>
      <c r="G12" s="87"/>
      <c r="H12" s="88" t="str">
        <f t="shared" si="2"/>
        <v/>
      </c>
      <c r="I12" s="89">
        <v>2.0</v>
      </c>
      <c r="J12" s="89">
        <f t="shared" si="3"/>
        <v>0</v>
      </c>
      <c r="K12" s="89" t="s">
        <v>46</v>
      </c>
      <c r="L12" s="89"/>
      <c r="M12" s="90"/>
      <c r="N12" s="91" t="str">
        <f t="shared" si="4"/>
        <v/>
      </c>
      <c r="O12" s="89">
        <f>I12+(M31)</f>
        <v>2</v>
      </c>
      <c r="P12" s="89">
        <f t="shared" si="5"/>
        <v>0</v>
      </c>
      <c r="Q12" s="89" t="s">
        <v>46</v>
      </c>
      <c r="R12" s="89"/>
      <c r="S12" s="92"/>
      <c r="T12" s="88" t="str">
        <f t="shared" si="6"/>
        <v/>
      </c>
      <c r="U12" s="89">
        <f>O12+(S31)</f>
        <v>2</v>
      </c>
      <c r="V12" s="89">
        <f t="shared" si="7"/>
        <v>0</v>
      </c>
      <c r="W12" s="89" t="s">
        <v>47</v>
      </c>
      <c r="X12" s="89"/>
      <c r="Y12" s="92"/>
      <c r="Z12" s="91" t="str">
        <f t="shared" si="8"/>
        <v/>
      </c>
      <c r="AA12" s="89">
        <f>U12+(Y31)</f>
        <v>2</v>
      </c>
      <c r="AB12" s="89">
        <f t="shared" si="9"/>
        <v>0</v>
      </c>
      <c r="AC12" s="89" t="s">
        <v>48</v>
      </c>
      <c r="AD12" s="89"/>
      <c r="AE12" s="93"/>
      <c r="AF12" s="68" t="str">
        <f t="shared" si="10"/>
        <v/>
      </c>
      <c r="AG12" s="45">
        <v>2.0</v>
      </c>
      <c r="AH12" s="45">
        <f t="shared" si="11"/>
        <v>0</v>
      </c>
      <c r="AI12" s="46" t="s">
        <v>49</v>
      </c>
    </row>
    <row r="13">
      <c r="A13" s="76" t="s">
        <v>55</v>
      </c>
      <c r="B13" s="94" t="s">
        <v>53</v>
      </c>
      <c r="C13" s="95"/>
      <c r="D13" s="96" t="str">
        <f t="array" ref="D13">INDEX('Mesocycle 3 Metabolite Focus'!$D$284:$D$305,MATCH(B13,'Mesocycle 3 Metabolite Focus'!$B$284:$B$305,0))</f>
        <v>Horizontal_Push[Exercise]</v>
      </c>
      <c r="E13" s="97" t="str">
        <f t="array" ref="E13">INDEX('Mesocycle 3 Metabolite Focus'!$C$308:$C$477,MATCH(C13,'Mesocycle 3 Metabolite Focus'!$B$308:$B$477,0))</f>
        <v>#N/A</v>
      </c>
      <c r="F13" s="98" t="str">
        <f t="shared" si="1"/>
        <v>Video</v>
      </c>
      <c r="G13" s="99"/>
      <c r="H13" s="100" t="str">
        <f t="shared" si="2"/>
        <v/>
      </c>
      <c r="I13" s="101">
        <v>2.0</v>
      </c>
      <c r="J13" s="101">
        <f>MROUND(((G13)*0.6),2.5)</f>
        <v>0</v>
      </c>
      <c r="K13" s="101" t="s">
        <v>46</v>
      </c>
      <c r="L13" s="101"/>
      <c r="M13" s="102"/>
      <c r="N13" s="103" t="str">
        <f t="shared" si="4"/>
        <v/>
      </c>
      <c r="O13" s="101">
        <f>I12+(M31)</f>
        <v>2</v>
      </c>
      <c r="P13" s="101">
        <f t="shared" si="5"/>
        <v>0</v>
      </c>
      <c r="Q13" s="101" t="s">
        <v>46</v>
      </c>
      <c r="R13" s="101"/>
      <c r="S13" s="104"/>
      <c r="T13" s="100" t="str">
        <f t="shared" si="6"/>
        <v/>
      </c>
      <c r="U13" s="101">
        <f>O12+(S31)</f>
        <v>2</v>
      </c>
      <c r="V13" s="101">
        <f t="shared" si="7"/>
        <v>0</v>
      </c>
      <c r="W13" s="101" t="s">
        <v>47</v>
      </c>
      <c r="X13" s="101"/>
      <c r="Y13" s="104"/>
      <c r="Z13" s="103" t="str">
        <f t="shared" si="8"/>
        <v/>
      </c>
      <c r="AA13" s="101">
        <f>U12+(Y31)</f>
        <v>2</v>
      </c>
      <c r="AB13" s="101">
        <f t="shared" si="9"/>
        <v>0</v>
      </c>
      <c r="AC13" s="101" t="s">
        <v>48</v>
      </c>
      <c r="AD13" s="101"/>
      <c r="AE13" s="105"/>
      <c r="AF13" s="68"/>
      <c r="AG13" s="45"/>
      <c r="AH13" s="45"/>
      <c r="AI13" s="46"/>
    </row>
    <row r="14">
      <c r="B14" s="59" t="s">
        <v>53</v>
      </c>
      <c r="C14" s="61"/>
      <c r="D14" s="63" t="str">
        <f t="array" ref="D14">INDEX('Mesocycle 3 Metabolite Focus'!$D$284:$D$305,MATCH(B14,'Mesocycle 3 Metabolite Focus'!$B$284:$B$305,0))</f>
        <v>Horizontal_Push[Exercise]</v>
      </c>
      <c r="E14" s="65" t="str">
        <f t="array" ref="E14">INDEX('Mesocycle 3 Metabolite Focus'!$C$308:$C$477,MATCH(C14,'Mesocycle 3 Metabolite Focus'!$B$308:$B$477,0))</f>
        <v>#N/A</v>
      </c>
      <c r="F14" s="66" t="str">
        <f t="shared" si="1"/>
        <v>Video</v>
      </c>
      <c r="G14" s="67"/>
      <c r="H14" s="68" t="str">
        <f t="shared" si="2"/>
        <v/>
      </c>
      <c r="I14" s="45">
        <v>2.0</v>
      </c>
      <c r="J14" s="45">
        <f t="shared" ref="J14:J17" si="12">MROUND(((G14)*0.75),2.5)</f>
        <v>0</v>
      </c>
      <c r="K14" s="45" t="s">
        <v>46</v>
      </c>
      <c r="L14" s="45"/>
      <c r="M14" s="46"/>
      <c r="N14" s="70" t="str">
        <f t="shared" si="4"/>
        <v/>
      </c>
      <c r="O14" s="45">
        <f>I14+(M31)</f>
        <v>2</v>
      </c>
      <c r="P14" s="45">
        <f t="shared" si="5"/>
        <v>0</v>
      </c>
      <c r="Q14" s="45" t="s">
        <v>46</v>
      </c>
      <c r="R14" s="45"/>
      <c r="S14" s="106"/>
      <c r="T14" s="68" t="str">
        <f t="shared" si="6"/>
        <v/>
      </c>
      <c r="U14" s="45">
        <f>O14+(S31)</f>
        <v>2</v>
      </c>
      <c r="V14" s="45">
        <f t="shared" si="7"/>
        <v>0</v>
      </c>
      <c r="W14" s="45" t="s">
        <v>47</v>
      </c>
      <c r="X14" s="45"/>
      <c r="Y14" s="106"/>
      <c r="Z14" s="70" t="str">
        <f t="shared" si="8"/>
        <v/>
      </c>
      <c r="AA14" s="45">
        <f>U14+(Y31)</f>
        <v>2</v>
      </c>
      <c r="AB14" s="45">
        <f t="shared" si="9"/>
        <v>0</v>
      </c>
      <c r="AC14" s="45" t="s">
        <v>48</v>
      </c>
      <c r="AD14" s="45"/>
      <c r="AE14" s="106"/>
      <c r="AF14" s="70" t="str">
        <f t="shared" ref="AF14:AF17" si="13">C14</f>
        <v/>
      </c>
      <c r="AG14" s="45">
        <v>2.0</v>
      </c>
      <c r="AH14" s="45">
        <f t="shared" ref="AH14:AH17" si="14">J14</f>
        <v>0</v>
      </c>
      <c r="AI14" s="46" t="s">
        <v>49</v>
      </c>
    </row>
    <row r="15">
      <c r="B15" s="75" t="s">
        <v>56</v>
      </c>
      <c r="C15" s="77"/>
      <c r="D15" s="80" t="str">
        <f t="array" ref="D15">INDEX('Mesocycle 3 Metabolite Focus'!$D$284:$D$305,MATCH(B15,'Mesocycle 3 Metabolite Focus'!$B$284:$B$305,0))</f>
        <v>Horizontal_Back[Exercise]</v>
      </c>
      <c r="E15" s="82" t="str">
        <f t="array" ref="E15">INDEX('Mesocycle 3 Metabolite Focus'!$C$308:$C$477,MATCH(C15,'Mesocycle 3 Metabolite Focus'!$B$308:$B$477,0))</f>
        <v>#N/A</v>
      </c>
      <c r="F15" s="83" t="str">
        <f t="shared" si="1"/>
        <v>Video</v>
      </c>
      <c r="G15" s="84"/>
      <c r="H15" s="68" t="str">
        <f t="shared" si="2"/>
        <v/>
      </c>
      <c r="I15" s="45">
        <v>2.0</v>
      </c>
      <c r="J15" s="45">
        <f t="shared" si="12"/>
        <v>0</v>
      </c>
      <c r="K15" s="45" t="s">
        <v>46</v>
      </c>
      <c r="L15" s="45" t="s">
        <v>14</v>
      </c>
      <c r="M15" s="46"/>
      <c r="N15" s="70" t="str">
        <f t="shared" si="4"/>
        <v/>
      </c>
      <c r="O15" s="45">
        <f>I15+(M30)</f>
        <v>2</v>
      </c>
      <c r="P15" s="45">
        <f t="shared" si="5"/>
        <v>0</v>
      </c>
      <c r="Q15" s="45" t="s">
        <v>46</v>
      </c>
      <c r="R15" s="45"/>
      <c r="S15" s="73"/>
      <c r="T15" s="68" t="str">
        <f t="shared" si="6"/>
        <v/>
      </c>
      <c r="U15" s="45">
        <f>O15+(S30)</f>
        <v>2</v>
      </c>
      <c r="V15" s="45">
        <f t="shared" si="7"/>
        <v>0</v>
      </c>
      <c r="W15" s="45" t="s">
        <v>47</v>
      </c>
      <c r="X15" s="45"/>
      <c r="Y15" s="73"/>
      <c r="Z15" s="70" t="str">
        <f t="shared" si="8"/>
        <v/>
      </c>
      <c r="AA15" s="45">
        <f>U15+(Y30)</f>
        <v>2</v>
      </c>
      <c r="AB15" s="45">
        <f t="shared" si="9"/>
        <v>0</v>
      </c>
      <c r="AC15" s="45" t="s">
        <v>48</v>
      </c>
      <c r="AD15" s="45"/>
      <c r="AE15" s="73"/>
      <c r="AF15" s="70" t="str">
        <f t="shared" si="13"/>
        <v/>
      </c>
      <c r="AG15" s="45">
        <v>2.0</v>
      </c>
      <c r="AH15" s="45">
        <f t="shared" si="14"/>
        <v>0</v>
      </c>
      <c r="AI15" s="46" t="s">
        <v>49</v>
      </c>
    </row>
    <row r="16">
      <c r="B16" s="75" t="s">
        <v>58</v>
      </c>
      <c r="C16" s="77"/>
      <c r="D16" s="80" t="str">
        <f t="array" ref="D16">INDEX('Mesocycle 3 Metabolite Focus'!$D$284:$D$305,MATCH(B16,'Mesocycle 3 Metabolite Focus'!$B$284:$B$305,0))</f>
        <v>Rear_or_Side_Delts[Exercise]</v>
      </c>
      <c r="E16" s="82" t="str">
        <f t="array" ref="E16">INDEX('Mesocycle 3 Metabolite Focus'!$C$308:$C$477,MATCH(C16,'Mesocycle 3 Metabolite Focus'!$B$308:$B$477,0))</f>
        <v>#N/A</v>
      </c>
      <c r="F16" s="83" t="str">
        <f t="shared" si="1"/>
        <v>Video</v>
      </c>
      <c r="G16" s="84"/>
      <c r="H16" s="68" t="str">
        <f t="shared" si="2"/>
        <v/>
      </c>
      <c r="I16" s="45">
        <v>2.0</v>
      </c>
      <c r="J16" s="45">
        <f t="shared" si="12"/>
        <v>0</v>
      </c>
      <c r="K16" s="45" t="s">
        <v>46</v>
      </c>
      <c r="L16" s="45" t="s">
        <v>14</v>
      </c>
      <c r="M16" s="46"/>
      <c r="N16" s="70" t="str">
        <f t="shared" si="4"/>
        <v/>
      </c>
      <c r="O16" s="45">
        <f>I16+(M32)</f>
        <v>2</v>
      </c>
      <c r="P16" s="45">
        <f t="shared" si="5"/>
        <v>0</v>
      </c>
      <c r="Q16" s="45" t="s">
        <v>46</v>
      </c>
      <c r="R16" s="45"/>
      <c r="S16" s="73"/>
      <c r="T16" s="68" t="str">
        <f t="shared" si="6"/>
        <v/>
      </c>
      <c r="U16" s="45">
        <f>O16+(S32)</f>
        <v>2</v>
      </c>
      <c r="V16" s="45">
        <f t="shared" si="7"/>
        <v>0</v>
      </c>
      <c r="W16" s="45" t="s">
        <v>47</v>
      </c>
      <c r="X16" s="45"/>
      <c r="Y16" s="73"/>
      <c r="Z16" s="70" t="str">
        <f t="shared" si="8"/>
        <v/>
      </c>
      <c r="AA16" s="45">
        <f>U16+(Y32)</f>
        <v>2</v>
      </c>
      <c r="AB16" s="45">
        <f t="shared" si="9"/>
        <v>0</v>
      </c>
      <c r="AC16" s="45" t="s">
        <v>48</v>
      </c>
      <c r="AD16" s="45"/>
      <c r="AE16" s="73"/>
      <c r="AF16" s="70" t="str">
        <f t="shared" si="13"/>
        <v/>
      </c>
      <c r="AG16" s="45">
        <v>2.0</v>
      </c>
      <c r="AH16" s="45">
        <f t="shared" si="14"/>
        <v>0</v>
      </c>
      <c r="AI16" s="46" t="s">
        <v>49</v>
      </c>
    </row>
    <row r="17">
      <c r="B17" s="107" t="s">
        <v>61</v>
      </c>
      <c r="C17" s="108"/>
      <c r="D17" s="109" t="str">
        <f t="array" ref="D17">INDEX('Mesocycle 3 Metabolite Focus'!$D$284:$D$305,MATCH(B17,'Mesocycle 3 Metabolite Focus'!$B$284:$B$305,0))</f>
        <v>Abs[Exercise]</v>
      </c>
      <c r="E17" s="110" t="str">
        <f t="array" ref="E17">INDEX('Mesocycle 3 Metabolite Focus'!$C$308:$C$477,MATCH(C17,'Mesocycle 3 Metabolite Focus'!$B$308:$B$477,0))</f>
        <v>#N/A</v>
      </c>
      <c r="F17" s="111" t="str">
        <f t="shared" si="1"/>
        <v>Video</v>
      </c>
      <c r="G17" s="112"/>
      <c r="H17" s="113" t="str">
        <f t="shared" si="2"/>
        <v/>
      </c>
      <c r="I17" s="114">
        <v>2.0</v>
      </c>
      <c r="J17" s="114">
        <f t="shared" si="12"/>
        <v>0</v>
      </c>
      <c r="K17" s="114" t="s">
        <v>46</v>
      </c>
      <c r="L17" s="114"/>
      <c r="M17" s="115"/>
      <c r="N17" s="116" t="str">
        <f t="shared" si="4"/>
        <v/>
      </c>
      <c r="O17" s="114">
        <f>I17+(M34)</f>
        <v>2</v>
      </c>
      <c r="P17" s="114">
        <f t="shared" si="5"/>
        <v>0</v>
      </c>
      <c r="Q17" s="114" t="s">
        <v>46</v>
      </c>
      <c r="R17" s="114"/>
      <c r="S17" s="73"/>
      <c r="T17" s="116" t="str">
        <f t="shared" si="6"/>
        <v/>
      </c>
      <c r="U17" s="114">
        <f>O17+(S34)</f>
        <v>2</v>
      </c>
      <c r="V17" s="114">
        <f t="shared" si="7"/>
        <v>0</v>
      </c>
      <c r="W17" s="114" t="s">
        <v>47</v>
      </c>
      <c r="X17" s="114"/>
      <c r="Y17" s="73"/>
      <c r="Z17" s="116" t="str">
        <f t="shared" si="8"/>
        <v/>
      </c>
      <c r="AA17" s="114">
        <f>U17+(Y34)</f>
        <v>2</v>
      </c>
      <c r="AB17" s="114">
        <f t="shared" si="9"/>
        <v>0</v>
      </c>
      <c r="AC17" s="114" t="s">
        <v>48</v>
      </c>
      <c r="AD17" s="114"/>
      <c r="AE17" s="73"/>
      <c r="AF17" s="116" t="str">
        <f t="shared" si="13"/>
        <v/>
      </c>
      <c r="AG17" s="114">
        <v>2.0</v>
      </c>
      <c r="AH17" s="114">
        <f t="shared" si="14"/>
        <v>0</v>
      </c>
      <c r="AI17" s="115" t="s">
        <v>49</v>
      </c>
    </row>
    <row r="18">
      <c r="A18" s="29"/>
      <c r="B18" s="45" t="s">
        <v>63</v>
      </c>
      <c r="C18" s="68"/>
      <c r="D18" s="68"/>
      <c r="E18" s="117"/>
      <c r="F18" s="118"/>
      <c r="G18" s="119"/>
      <c r="H18" s="38" t="s">
        <v>25</v>
      </c>
      <c r="I18" s="39"/>
      <c r="J18" s="39"/>
      <c r="K18" s="39"/>
      <c r="L18" s="39"/>
      <c r="M18" s="40"/>
      <c r="N18" s="41" t="s">
        <v>26</v>
      </c>
      <c r="O18" s="39"/>
      <c r="P18" s="39"/>
      <c r="Q18" s="39"/>
      <c r="R18" s="39"/>
      <c r="S18" s="40"/>
      <c r="T18" s="42" t="s">
        <v>27</v>
      </c>
      <c r="U18" s="39"/>
      <c r="V18" s="39"/>
      <c r="W18" s="39"/>
      <c r="X18" s="39"/>
      <c r="Y18" s="40"/>
      <c r="Z18" s="43" t="s">
        <v>28</v>
      </c>
      <c r="AA18" s="39"/>
      <c r="AB18" s="39"/>
      <c r="AC18" s="39"/>
      <c r="AD18" s="39"/>
      <c r="AE18" s="40"/>
      <c r="AF18" s="44" t="s">
        <v>31</v>
      </c>
      <c r="AG18" s="39"/>
      <c r="AH18" s="39"/>
      <c r="AI18" s="40"/>
    </row>
    <row r="19">
      <c r="A19" s="29"/>
      <c r="B19" s="45"/>
      <c r="C19" s="68"/>
      <c r="D19" s="68"/>
      <c r="E19" s="117"/>
      <c r="F19" s="118"/>
      <c r="G19" s="68"/>
      <c r="H19" s="120" t="s">
        <v>34</v>
      </c>
      <c r="I19" s="52" t="s">
        <v>35</v>
      </c>
      <c r="J19" s="49" t="s">
        <v>36</v>
      </c>
      <c r="K19" s="50" t="s">
        <v>37</v>
      </c>
      <c r="L19" s="50" t="s">
        <v>38</v>
      </c>
      <c r="M19" s="51" t="s">
        <v>39</v>
      </c>
      <c r="N19" s="52" t="s">
        <v>34</v>
      </c>
      <c r="O19" s="52" t="s">
        <v>35</v>
      </c>
      <c r="P19" s="49" t="s">
        <v>36</v>
      </c>
      <c r="Q19" s="50" t="s">
        <v>37</v>
      </c>
      <c r="R19" s="50" t="s">
        <v>38</v>
      </c>
      <c r="S19" s="51" t="s">
        <v>39</v>
      </c>
      <c r="T19" s="52" t="s">
        <v>34</v>
      </c>
      <c r="U19" s="52" t="s">
        <v>35</v>
      </c>
      <c r="V19" s="49" t="s">
        <v>36</v>
      </c>
      <c r="W19" s="50" t="s">
        <v>37</v>
      </c>
      <c r="X19" s="50" t="s">
        <v>38</v>
      </c>
      <c r="Y19" s="51" t="s">
        <v>39</v>
      </c>
      <c r="Z19" s="52" t="s">
        <v>34</v>
      </c>
      <c r="AA19" s="52" t="s">
        <v>35</v>
      </c>
      <c r="AB19" s="49" t="s">
        <v>36</v>
      </c>
      <c r="AC19" s="121" t="s">
        <v>64</v>
      </c>
      <c r="AD19" s="50" t="s">
        <v>38</v>
      </c>
      <c r="AE19" s="51" t="s">
        <v>39</v>
      </c>
      <c r="AF19" s="52" t="s">
        <v>34</v>
      </c>
      <c r="AG19" s="52" t="s">
        <v>35</v>
      </c>
      <c r="AH19" s="49" t="s">
        <v>36</v>
      </c>
      <c r="AI19" s="53" t="s">
        <v>37</v>
      </c>
    </row>
    <row r="20">
      <c r="A20" s="29"/>
      <c r="B20" s="54" t="s">
        <v>65</v>
      </c>
      <c r="C20" s="55" t="s">
        <v>66</v>
      </c>
      <c r="D20" s="56"/>
      <c r="E20" s="56"/>
      <c r="F20" s="55" t="s">
        <v>42</v>
      </c>
      <c r="G20" s="55" t="s">
        <v>43</v>
      </c>
      <c r="H20" s="50" t="s">
        <v>66</v>
      </c>
      <c r="I20" s="57"/>
      <c r="J20" s="57"/>
      <c r="K20" s="57"/>
      <c r="L20" s="57"/>
      <c r="M20" s="58"/>
      <c r="N20" s="47" t="s">
        <v>66</v>
      </c>
      <c r="O20" s="57"/>
      <c r="P20" s="57"/>
      <c r="Q20" s="57"/>
      <c r="R20" s="57"/>
      <c r="S20" s="58"/>
      <c r="T20" s="47" t="s">
        <v>66</v>
      </c>
      <c r="U20" s="57"/>
      <c r="V20" s="57"/>
      <c r="W20" s="57"/>
      <c r="X20" s="57"/>
      <c r="Y20" s="57"/>
      <c r="Z20" s="47" t="s">
        <v>66</v>
      </c>
      <c r="AA20" s="57"/>
      <c r="AB20" s="57"/>
      <c r="AC20" s="57"/>
      <c r="AD20" s="57"/>
      <c r="AE20" s="57"/>
      <c r="AF20" s="47" t="s">
        <v>66</v>
      </c>
      <c r="AG20" s="57"/>
      <c r="AH20" s="57"/>
      <c r="AI20" s="58"/>
    </row>
    <row r="21" ht="15.75" customHeight="1">
      <c r="A21" s="29"/>
      <c r="B21" s="59" t="s">
        <v>67</v>
      </c>
      <c r="C21" s="61"/>
      <c r="D21" s="63" t="str">
        <f t="array" ref="D21">INDEX('Mesocycle 3 Metabolite Focus'!$D$284:$D$305,MATCH(B21,'Mesocycle 3 Metabolite Focus'!$B$284:$B$305,0))</f>
        <v>Quads[Exercise]</v>
      </c>
      <c r="E21" s="65" t="str">
        <f t="array" ref="E21">INDEX('Mesocycle 3 Metabolite Focus'!$C$308:$C$477,MATCH(C21,'Mesocycle 3 Metabolite Focus'!$B$308:$B$477,0))</f>
        <v>#N/A</v>
      </c>
      <c r="F21" s="66" t="str">
        <f t="shared" ref="F21:F24" si="15">HYPERLINK(E21,"Video")</f>
        <v>Video</v>
      </c>
      <c r="G21" s="67"/>
      <c r="H21" s="68" t="str">
        <f t="shared" ref="H21:H24" si="16">C21</f>
        <v/>
      </c>
      <c r="I21" s="45">
        <v>3.0</v>
      </c>
      <c r="J21" s="45">
        <f t="shared" ref="J21:J24" si="17">MROUND(((G21)*0.75),2.5)</f>
        <v>0</v>
      </c>
      <c r="K21" s="45" t="s">
        <v>46</v>
      </c>
      <c r="L21" s="45"/>
      <c r="M21" s="46"/>
      <c r="N21" s="68" t="str">
        <f t="shared" ref="N21:N24" si="18">C21</f>
        <v/>
      </c>
      <c r="O21" s="45">
        <f>I21+(M41)</f>
        <v>3</v>
      </c>
      <c r="P21" s="45">
        <f t="shared" ref="P21:P24" si="19">MROUND((J21*1.05),2.5)</f>
        <v>0</v>
      </c>
      <c r="Q21" s="45" t="s">
        <v>46</v>
      </c>
      <c r="R21" s="45"/>
      <c r="S21" s="73"/>
      <c r="T21" s="68" t="str">
        <f t="shared" ref="T21:T24" si="20">C21</f>
        <v/>
      </c>
      <c r="U21" s="45">
        <f>O21+(S41)</f>
        <v>3</v>
      </c>
      <c r="V21" s="45">
        <f t="shared" ref="V21:V24" si="21">MROUND((J21*1.075),2.5)</f>
        <v>0</v>
      </c>
      <c r="W21" s="45" t="s">
        <v>47</v>
      </c>
      <c r="X21" s="45"/>
      <c r="Y21" s="73"/>
      <c r="Z21" s="70" t="str">
        <f t="shared" ref="Z21:Z24" si="22">C21</f>
        <v/>
      </c>
      <c r="AA21" s="45">
        <f>U21+(Y41)</f>
        <v>3</v>
      </c>
      <c r="AB21" s="45">
        <f t="shared" ref="AB21:AB24" si="23">MROUND((J21*1.1),2.5)</f>
        <v>0</v>
      </c>
      <c r="AC21" s="45" t="s">
        <v>48</v>
      </c>
      <c r="AD21" s="45"/>
      <c r="AE21" s="73"/>
      <c r="AF21" s="70" t="str">
        <f t="shared" ref="AF21:AF24" si="24">C21</f>
        <v/>
      </c>
      <c r="AG21" s="45">
        <v>2.0</v>
      </c>
      <c r="AH21" s="45">
        <f t="shared" ref="AH21:AH24" si="25">J21</f>
        <v>0</v>
      </c>
      <c r="AI21" s="46" t="s">
        <v>49</v>
      </c>
    </row>
    <row r="22" ht="15.75" customHeight="1">
      <c r="A22" s="122"/>
      <c r="B22" s="123" t="s">
        <v>67</v>
      </c>
      <c r="C22" s="77"/>
      <c r="D22" s="80" t="str">
        <f t="array" ref="D22">INDEX('Mesocycle 3 Metabolite Focus'!$D$284:$D$305,MATCH(B22,'Mesocycle 3 Metabolite Focus'!$B$284:$B$305,0))</f>
        <v>Quads[Exercise]</v>
      </c>
      <c r="E22" s="82" t="str">
        <f t="array" ref="E22">INDEX('Mesocycle 3 Metabolite Focus'!$C$308:$C$477,MATCH(C22,'Mesocycle 3 Metabolite Focus'!$B$308:$B$477,0))</f>
        <v>#N/A</v>
      </c>
      <c r="F22" s="83" t="str">
        <f t="shared" si="15"/>
        <v>Video</v>
      </c>
      <c r="G22" s="84"/>
      <c r="H22" s="68" t="str">
        <f t="shared" si="16"/>
        <v/>
      </c>
      <c r="I22" s="45">
        <v>2.0</v>
      </c>
      <c r="J22" s="45">
        <f t="shared" si="17"/>
        <v>0</v>
      </c>
      <c r="K22" s="45" t="s">
        <v>46</v>
      </c>
      <c r="L22" s="45"/>
      <c r="M22" s="46"/>
      <c r="N22" s="68" t="str">
        <f t="shared" si="18"/>
        <v/>
      </c>
      <c r="O22" s="45">
        <f>I22+(M41)</f>
        <v>2</v>
      </c>
      <c r="P22" s="45">
        <f t="shared" si="19"/>
        <v>0</v>
      </c>
      <c r="Q22" s="45" t="s">
        <v>46</v>
      </c>
      <c r="R22" s="45"/>
      <c r="S22" s="73"/>
      <c r="T22" s="68" t="str">
        <f t="shared" si="20"/>
        <v/>
      </c>
      <c r="U22" s="45">
        <f>O22+(S41)</f>
        <v>2</v>
      </c>
      <c r="V22" s="45">
        <f t="shared" si="21"/>
        <v>0</v>
      </c>
      <c r="W22" s="45" t="s">
        <v>47</v>
      </c>
      <c r="X22" s="45"/>
      <c r="Y22" s="73"/>
      <c r="Z22" s="70" t="str">
        <f t="shared" si="22"/>
        <v/>
      </c>
      <c r="AA22" s="45">
        <f>U22+(Y41)</f>
        <v>2</v>
      </c>
      <c r="AB22" s="45">
        <f t="shared" si="23"/>
        <v>0</v>
      </c>
      <c r="AC22" s="45" t="s">
        <v>48</v>
      </c>
      <c r="AD22" s="45"/>
      <c r="AE22" s="73"/>
      <c r="AF22" s="70" t="str">
        <f t="shared" si="24"/>
        <v/>
      </c>
      <c r="AG22" s="45">
        <v>2.0</v>
      </c>
      <c r="AH22" s="45">
        <f t="shared" si="25"/>
        <v>0</v>
      </c>
      <c r="AI22" s="46" t="s">
        <v>49</v>
      </c>
    </row>
    <row r="23" ht="15.75" customHeight="1">
      <c r="A23" s="29"/>
      <c r="B23" s="75" t="s">
        <v>70</v>
      </c>
      <c r="C23" s="77"/>
      <c r="D23" s="80" t="str">
        <f t="array" ref="D23">INDEX('Mesocycle 3 Metabolite Focus'!$D$284:$D$305,MATCH(B23,'Mesocycle 3 Metabolite Focus'!$B$284:$B$305,0))</f>
        <v>Hamstrings_Isolation[Exercise]</v>
      </c>
      <c r="E23" s="82" t="str">
        <f t="array" ref="E23">INDEX('Mesocycle 3 Metabolite Focus'!$C$308:$C$477,MATCH(C23,'Mesocycle 3 Metabolite Focus'!$B$308:$B$477,0))</f>
        <v>#N/A</v>
      </c>
      <c r="F23" s="83" t="str">
        <f t="shared" si="15"/>
        <v>Video</v>
      </c>
      <c r="G23" s="84"/>
      <c r="H23" s="68" t="str">
        <f t="shared" si="16"/>
        <v/>
      </c>
      <c r="I23" s="45">
        <v>3.0</v>
      </c>
      <c r="J23" s="45">
        <f t="shared" si="17"/>
        <v>0</v>
      </c>
      <c r="K23" s="45" t="s">
        <v>46</v>
      </c>
      <c r="L23" s="45"/>
      <c r="M23" s="46"/>
      <c r="N23" s="68" t="str">
        <f t="shared" si="18"/>
        <v/>
      </c>
      <c r="O23" s="45">
        <f>I23+(M40)</f>
        <v>3</v>
      </c>
      <c r="P23" s="45">
        <f t="shared" si="19"/>
        <v>0</v>
      </c>
      <c r="Q23" s="45" t="s">
        <v>46</v>
      </c>
      <c r="R23" s="45"/>
      <c r="S23" s="73"/>
      <c r="T23" s="68" t="str">
        <f t="shared" si="20"/>
        <v/>
      </c>
      <c r="U23" s="45">
        <f>O23+(S40)</f>
        <v>3</v>
      </c>
      <c r="V23" s="45">
        <f t="shared" si="21"/>
        <v>0</v>
      </c>
      <c r="W23" s="45" t="s">
        <v>47</v>
      </c>
      <c r="X23" s="45"/>
      <c r="Y23" s="73"/>
      <c r="Z23" s="70" t="str">
        <f t="shared" si="22"/>
        <v/>
      </c>
      <c r="AA23" s="45">
        <f>U23+(Y40)</f>
        <v>3</v>
      </c>
      <c r="AB23" s="45">
        <f t="shared" si="23"/>
        <v>0</v>
      </c>
      <c r="AC23" s="45" t="s">
        <v>48</v>
      </c>
      <c r="AD23" s="45"/>
      <c r="AE23" s="73"/>
      <c r="AF23" s="70" t="str">
        <f t="shared" si="24"/>
        <v/>
      </c>
      <c r="AG23" s="45">
        <v>2.0</v>
      </c>
      <c r="AH23" s="45">
        <f t="shared" si="25"/>
        <v>0</v>
      </c>
      <c r="AI23" s="46" t="s">
        <v>49</v>
      </c>
    </row>
    <row r="24" ht="15.75" customHeight="1">
      <c r="A24" s="29"/>
      <c r="B24" s="107" t="s">
        <v>79</v>
      </c>
      <c r="C24" s="108"/>
      <c r="D24" s="109" t="str">
        <f t="array" ref="D24">INDEX('Mesocycle 3 Metabolite Focus'!$D$284:$D$305,MATCH(B24,'Mesocycle 3 Metabolite Focus'!$B$284:$B$305,0))</f>
        <v>Calves[Exercise]</v>
      </c>
      <c r="E24" s="110" t="str">
        <f t="array" ref="E24">INDEX('Mesocycle 3 Metabolite Focus'!$C$308:$C$477,MATCH(C24,'Mesocycle 3 Metabolite Focus'!$B$308:$B$477,0))</f>
        <v>#N/A</v>
      </c>
      <c r="F24" s="111" t="str">
        <f t="shared" si="15"/>
        <v>Video</v>
      </c>
      <c r="G24" s="112"/>
      <c r="H24" s="113" t="str">
        <f t="shared" si="16"/>
        <v/>
      </c>
      <c r="I24" s="114">
        <v>4.0</v>
      </c>
      <c r="J24" s="114">
        <f t="shared" si="17"/>
        <v>0</v>
      </c>
      <c r="K24" s="114" t="s">
        <v>46</v>
      </c>
      <c r="L24" s="114"/>
      <c r="M24" s="115"/>
      <c r="N24" s="116" t="str">
        <f t="shared" si="18"/>
        <v/>
      </c>
      <c r="O24" s="114">
        <f>I24+(M42)</f>
        <v>4</v>
      </c>
      <c r="P24" s="114">
        <f t="shared" si="19"/>
        <v>0</v>
      </c>
      <c r="Q24" s="114" t="s">
        <v>46</v>
      </c>
      <c r="R24" s="114"/>
      <c r="S24" s="73"/>
      <c r="T24" s="116" t="str">
        <f t="shared" si="20"/>
        <v/>
      </c>
      <c r="U24" s="114">
        <f>O24+(S42)</f>
        <v>4</v>
      </c>
      <c r="V24" s="114">
        <f t="shared" si="21"/>
        <v>0</v>
      </c>
      <c r="W24" s="114" t="s">
        <v>47</v>
      </c>
      <c r="X24" s="114"/>
      <c r="Y24" s="73"/>
      <c r="Z24" s="116" t="str">
        <f t="shared" si="22"/>
        <v/>
      </c>
      <c r="AA24" s="114">
        <f>U24+(Y42)</f>
        <v>4</v>
      </c>
      <c r="AB24" s="114">
        <f t="shared" si="23"/>
        <v>0</v>
      </c>
      <c r="AC24" s="114" t="s">
        <v>48</v>
      </c>
      <c r="AD24" s="114"/>
      <c r="AE24" s="73"/>
      <c r="AF24" s="116" t="str">
        <f t="shared" si="24"/>
        <v/>
      </c>
      <c r="AG24" s="114">
        <v>2.0</v>
      </c>
      <c r="AH24" s="114">
        <f t="shared" si="25"/>
        <v>0</v>
      </c>
      <c r="AI24" s="115" t="s">
        <v>49</v>
      </c>
    </row>
    <row r="25" ht="15.75" customHeight="1">
      <c r="A25" s="29"/>
      <c r="B25" s="45" t="s">
        <v>74</v>
      </c>
      <c r="C25" s="68"/>
      <c r="D25" s="68"/>
      <c r="E25" s="117"/>
      <c r="F25" s="118"/>
      <c r="G25" s="119"/>
      <c r="H25" s="38" t="s">
        <v>25</v>
      </c>
      <c r="I25" s="39"/>
      <c r="J25" s="39"/>
      <c r="K25" s="39"/>
      <c r="L25" s="39"/>
      <c r="M25" s="40"/>
      <c r="N25" s="41" t="s">
        <v>26</v>
      </c>
      <c r="O25" s="39"/>
      <c r="P25" s="39"/>
      <c r="Q25" s="39"/>
      <c r="R25" s="39"/>
      <c r="S25" s="40"/>
      <c r="T25" s="42" t="s">
        <v>27</v>
      </c>
      <c r="U25" s="39"/>
      <c r="V25" s="39"/>
      <c r="W25" s="39"/>
      <c r="X25" s="39"/>
      <c r="Y25" s="40"/>
      <c r="Z25" s="43" t="s">
        <v>28</v>
      </c>
      <c r="AA25" s="39"/>
      <c r="AB25" s="39"/>
      <c r="AC25" s="39"/>
      <c r="AD25" s="39"/>
      <c r="AE25" s="40"/>
      <c r="AF25" s="44" t="s">
        <v>31</v>
      </c>
      <c r="AG25" s="39"/>
      <c r="AH25" s="39"/>
      <c r="AI25" s="40"/>
    </row>
    <row r="26" ht="15.75" customHeight="1">
      <c r="A26" s="29"/>
      <c r="B26" s="45"/>
      <c r="C26" s="68"/>
      <c r="D26" s="68"/>
      <c r="E26" s="117"/>
      <c r="F26" s="118"/>
      <c r="G26" s="68"/>
      <c r="H26" s="47" t="s">
        <v>34</v>
      </c>
      <c r="I26" s="48" t="s">
        <v>35</v>
      </c>
      <c r="J26" s="49" t="s">
        <v>36</v>
      </c>
      <c r="K26" s="50" t="s">
        <v>37</v>
      </c>
      <c r="L26" s="50" t="s">
        <v>38</v>
      </c>
      <c r="M26" s="51" t="s">
        <v>39</v>
      </c>
      <c r="N26" s="52" t="s">
        <v>34</v>
      </c>
      <c r="O26" s="52" t="s">
        <v>35</v>
      </c>
      <c r="P26" s="49" t="s">
        <v>36</v>
      </c>
      <c r="Q26" s="50" t="s">
        <v>37</v>
      </c>
      <c r="R26" s="50" t="s">
        <v>38</v>
      </c>
      <c r="S26" s="51" t="s">
        <v>39</v>
      </c>
      <c r="T26" s="52" t="s">
        <v>34</v>
      </c>
      <c r="U26" s="52" t="s">
        <v>35</v>
      </c>
      <c r="V26" s="49" t="s">
        <v>36</v>
      </c>
      <c r="W26" s="50" t="s">
        <v>37</v>
      </c>
      <c r="X26" s="50" t="s">
        <v>38</v>
      </c>
      <c r="Y26" s="51" t="s">
        <v>39</v>
      </c>
      <c r="Z26" s="52" t="s">
        <v>34</v>
      </c>
      <c r="AA26" s="52" t="s">
        <v>35</v>
      </c>
      <c r="AB26" s="49" t="s">
        <v>36</v>
      </c>
      <c r="AC26" s="121" t="s">
        <v>64</v>
      </c>
      <c r="AD26" s="50" t="s">
        <v>38</v>
      </c>
      <c r="AE26" s="51" t="s">
        <v>39</v>
      </c>
      <c r="AF26" s="52" t="s">
        <v>34</v>
      </c>
      <c r="AG26" s="52" t="s">
        <v>35</v>
      </c>
      <c r="AH26" s="49" t="s">
        <v>36</v>
      </c>
      <c r="AI26" s="53" t="s">
        <v>37</v>
      </c>
    </row>
    <row r="27" ht="15.75" customHeight="1">
      <c r="A27" s="29"/>
      <c r="B27" s="54" t="s">
        <v>75</v>
      </c>
      <c r="C27" s="55" t="s">
        <v>76</v>
      </c>
      <c r="D27" s="56"/>
      <c r="E27" s="56"/>
      <c r="F27" s="55" t="s">
        <v>42</v>
      </c>
      <c r="G27" s="55" t="s">
        <v>43</v>
      </c>
      <c r="H27" s="50" t="s">
        <v>76</v>
      </c>
      <c r="I27" s="57"/>
      <c r="J27" s="57"/>
      <c r="K27" s="57"/>
      <c r="L27" s="57"/>
      <c r="M27" s="58"/>
      <c r="N27" s="47" t="s">
        <v>76</v>
      </c>
      <c r="O27" s="57"/>
      <c r="P27" s="57"/>
      <c r="Q27" s="57"/>
      <c r="R27" s="57"/>
      <c r="S27" s="58"/>
      <c r="T27" s="47" t="s">
        <v>76</v>
      </c>
      <c r="U27" s="57"/>
      <c r="V27" s="57"/>
      <c r="W27" s="57"/>
      <c r="X27" s="57"/>
      <c r="Y27" s="57"/>
      <c r="Z27" s="47" t="s">
        <v>76</v>
      </c>
      <c r="AA27" s="57"/>
      <c r="AB27" s="57"/>
      <c r="AC27" s="57"/>
      <c r="AD27" s="57"/>
      <c r="AE27" s="57"/>
      <c r="AF27" s="47" t="s">
        <v>76</v>
      </c>
      <c r="AG27" s="57"/>
      <c r="AH27" s="57"/>
      <c r="AI27" s="58"/>
    </row>
    <row r="28" ht="15.75" customHeight="1">
      <c r="A28" s="29"/>
      <c r="B28" s="59" t="s">
        <v>77</v>
      </c>
      <c r="C28" s="61"/>
      <c r="D28" s="63" t="str">
        <f t="array" ref="D28">INDEX('Mesocycle 3 Metabolite Focus'!$D$284:$D$305,MATCH(B28,'Mesocycle 3 Metabolite Focus'!$B$284:$B$305,0))</f>
        <v>Vertical_Back[Exercise]</v>
      </c>
      <c r="E28" s="65" t="str">
        <f t="array" ref="E28">INDEX('Mesocycle 3 Metabolite Focus'!$C$308:$C$477,MATCH(C28,'Mesocycle 3 Metabolite Focus'!$B$308:$B$477,0))</f>
        <v>#N/A</v>
      </c>
      <c r="F28" s="66" t="str">
        <f t="shared" ref="F28:F34" si="26">HYPERLINK(E28,"Video")</f>
        <v>Video</v>
      </c>
      <c r="G28" s="67"/>
      <c r="H28" s="68" t="str">
        <f t="shared" ref="H28:H34" si="27">C28</f>
        <v/>
      </c>
      <c r="I28" s="45">
        <v>2.0</v>
      </c>
      <c r="J28" s="45">
        <f t="shared" ref="J28:J32" si="28">MROUND(((G28)*0.75),2.5)</f>
        <v>0</v>
      </c>
      <c r="K28" s="45" t="s">
        <v>46</v>
      </c>
      <c r="L28" s="45"/>
      <c r="M28" s="73"/>
      <c r="N28" s="68" t="str">
        <f t="shared" ref="N28:N34" si="29">C28</f>
        <v/>
      </c>
      <c r="O28" s="45">
        <f>I28+(M52)</f>
        <v>2</v>
      </c>
      <c r="P28" s="45">
        <f t="shared" ref="P28:P34" si="30">MROUND((J28*1.05),2.5)</f>
        <v>0</v>
      </c>
      <c r="Q28" s="45" t="s">
        <v>46</v>
      </c>
      <c r="R28" s="45"/>
      <c r="S28" s="73"/>
      <c r="T28" s="68" t="str">
        <f t="shared" ref="T28:T34" si="31">C28</f>
        <v/>
      </c>
      <c r="U28" s="45">
        <f>O28+(S52)</f>
        <v>2</v>
      </c>
      <c r="V28" s="45">
        <f t="shared" ref="V28:V34" si="32">MROUND((J28*1.075),2.5)</f>
        <v>0</v>
      </c>
      <c r="W28" s="45" t="s">
        <v>47</v>
      </c>
      <c r="X28" s="45"/>
      <c r="Y28" s="73"/>
      <c r="Z28" s="70" t="str">
        <f t="shared" ref="Z28:Z34" si="33">C28</f>
        <v/>
      </c>
      <c r="AA28" s="45">
        <f>U28+(Y52)</f>
        <v>2</v>
      </c>
      <c r="AB28" s="45">
        <f t="shared" ref="AB28:AB34" si="34">MROUND((J28*1.1),2.5)</f>
        <v>0</v>
      </c>
      <c r="AC28" s="45" t="s">
        <v>48</v>
      </c>
      <c r="AD28" s="45"/>
      <c r="AE28" s="73"/>
      <c r="AF28" s="70" t="str">
        <f t="shared" ref="AF28:AF32" si="35">C28</f>
        <v/>
      </c>
      <c r="AG28" s="45">
        <v>2.0</v>
      </c>
      <c r="AH28" s="45">
        <f t="shared" ref="AH28:AH32" si="36">J28</f>
        <v>0</v>
      </c>
      <c r="AI28" s="46" t="s">
        <v>49</v>
      </c>
    </row>
    <row r="29" ht="15.75" customHeight="1">
      <c r="A29" s="29"/>
      <c r="B29" s="75" t="s">
        <v>77</v>
      </c>
      <c r="C29" s="77"/>
      <c r="D29" s="80" t="str">
        <f t="array" ref="D29">INDEX('Mesocycle 3 Metabolite Focus'!$D$284:$D$305,MATCH(B29,'Mesocycle 3 Metabolite Focus'!$B$284:$B$305,0))</f>
        <v>Vertical_Back[Exercise]</v>
      </c>
      <c r="E29" s="82" t="str">
        <f t="array" ref="E29">INDEX('Mesocycle 3 Metabolite Focus'!$C$308:$C$477,MATCH(C29,'Mesocycle 3 Metabolite Focus'!$B$308:$B$477,0))</f>
        <v>#N/A</v>
      </c>
      <c r="F29" s="83" t="str">
        <f t="shared" si="26"/>
        <v>Video</v>
      </c>
      <c r="G29" s="84"/>
      <c r="H29" s="68" t="str">
        <f t="shared" si="27"/>
        <v/>
      </c>
      <c r="I29" s="45">
        <v>2.0</v>
      </c>
      <c r="J29" s="45">
        <f t="shared" si="28"/>
        <v>0</v>
      </c>
      <c r="K29" s="45" t="s">
        <v>46</v>
      </c>
      <c r="L29" s="45"/>
      <c r="M29" s="73"/>
      <c r="N29" s="68" t="str">
        <f t="shared" si="29"/>
        <v/>
      </c>
      <c r="O29" s="45">
        <f>I29+(M52)</f>
        <v>2</v>
      </c>
      <c r="P29" s="45">
        <f t="shared" si="30"/>
        <v>0</v>
      </c>
      <c r="Q29" s="45" t="s">
        <v>46</v>
      </c>
      <c r="R29" s="45"/>
      <c r="S29" s="73"/>
      <c r="T29" s="68" t="str">
        <f t="shared" si="31"/>
        <v/>
      </c>
      <c r="U29" s="45">
        <f>O29+(S52)</f>
        <v>2</v>
      </c>
      <c r="V29" s="45">
        <f t="shared" si="32"/>
        <v>0</v>
      </c>
      <c r="W29" s="45" t="s">
        <v>47</v>
      </c>
      <c r="X29" s="45"/>
      <c r="Y29" s="73"/>
      <c r="Z29" s="70" t="str">
        <f t="shared" si="33"/>
        <v/>
      </c>
      <c r="AA29" s="45">
        <f>U29+(Y52)</f>
        <v>2</v>
      </c>
      <c r="AB29" s="45">
        <f t="shared" si="34"/>
        <v>0</v>
      </c>
      <c r="AC29" s="45" t="s">
        <v>48</v>
      </c>
      <c r="AD29" s="45"/>
      <c r="AE29" s="73"/>
      <c r="AF29" s="70" t="str">
        <f t="shared" si="35"/>
        <v/>
      </c>
      <c r="AG29" s="45">
        <v>2.0</v>
      </c>
      <c r="AH29" s="45">
        <f t="shared" si="36"/>
        <v>0</v>
      </c>
      <c r="AI29" s="46" t="s">
        <v>49</v>
      </c>
    </row>
    <row r="30" ht="15.75" customHeight="1">
      <c r="A30" s="29"/>
      <c r="B30" s="75" t="s">
        <v>56</v>
      </c>
      <c r="C30" s="77"/>
      <c r="D30" s="80" t="str">
        <f t="array" ref="D30">INDEX('Mesocycle 3 Metabolite Focus'!$D$284:$D$305,MATCH(B30,'Mesocycle 3 Metabolite Focus'!$B$284:$B$305,0))</f>
        <v>Horizontal_Back[Exercise]</v>
      </c>
      <c r="E30" s="82" t="str">
        <f t="array" ref="E30">INDEX('Mesocycle 3 Metabolite Focus'!$C$308:$C$477,MATCH(C30,'Mesocycle 3 Metabolite Focus'!$B$308:$B$477,0))</f>
        <v>#N/A</v>
      </c>
      <c r="F30" s="83" t="str">
        <f t="shared" si="26"/>
        <v>Video</v>
      </c>
      <c r="G30" s="84"/>
      <c r="H30" s="68" t="str">
        <f t="shared" si="27"/>
        <v/>
      </c>
      <c r="I30" s="45">
        <v>2.0</v>
      </c>
      <c r="J30" s="45">
        <f t="shared" si="28"/>
        <v>0</v>
      </c>
      <c r="K30" s="45" t="s">
        <v>46</v>
      </c>
      <c r="L30" s="45"/>
      <c r="M30" s="73"/>
      <c r="N30" s="68" t="str">
        <f t="shared" si="29"/>
        <v/>
      </c>
      <c r="O30" s="45">
        <f t="shared" ref="O30:O31" si="37">I30+(M52)</f>
        <v>2</v>
      </c>
      <c r="P30" s="45">
        <f t="shared" si="30"/>
        <v>0</v>
      </c>
      <c r="Q30" s="45" t="s">
        <v>46</v>
      </c>
      <c r="R30" s="45"/>
      <c r="S30" s="73"/>
      <c r="T30" s="68" t="str">
        <f t="shared" si="31"/>
        <v/>
      </c>
      <c r="U30" s="45">
        <f t="shared" ref="U30:U31" si="38">O30+(S52)</f>
        <v>2</v>
      </c>
      <c r="V30" s="45">
        <f t="shared" si="32"/>
        <v>0</v>
      </c>
      <c r="W30" s="45" t="s">
        <v>47</v>
      </c>
      <c r="X30" s="45"/>
      <c r="Y30" s="73"/>
      <c r="Z30" s="70" t="str">
        <f t="shared" si="33"/>
        <v/>
      </c>
      <c r="AA30" s="45">
        <f t="shared" ref="AA30:AA31" si="39">U30+(Y52)</f>
        <v>2</v>
      </c>
      <c r="AB30" s="45">
        <f t="shared" si="34"/>
        <v>0</v>
      </c>
      <c r="AC30" s="45" t="s">
        <v>48</v>
      </c>
      <c r="AD30" s="45"/>
      <c r="AE30" s="73"/>
      <c r="AF30" s="70" t="str">
        <f t="shared" si="35"/>
        <v/>
      </c>
      <c r="AG30" s="45">
        <v>2.0</v>
      </c>
      <c r="AH30" s="45">
        <f t="shared" si="36"/>
        <v>0</v>
      </c>
      <c r="AI30" s="46" t="s">
        <v>49</v>
      </c>
    </row>
    <row r="31" ht="15.75" customHeight="1">
      <c r="A31" s="29"/>
      <c r="B31" s="124" t="s">
        <v>53</v>
      </c>
      <c r="C31" s="125"/>
      <c r="D31" s="126" t="str">
        <f t="array" ref="D31">INDEX('Mesocycle 3 Metabolite Focus'!$D$284:$D$305,MATCH(B31,'Mesocycle 3 Metabolite Focus'!$B$284:$B$305,0))</f>
        <v>Horizontal_Push[Exercise]</v>
      </c>
      <c r="E31" s="127" t="str">
        <f t="array" ref="E31">INDEX('Mesocycle 3 Metabolite Focus'!$C$308:$C$477,MATCH(C31,'Mesocycle 3 Metabolite Focus'!$B$308:$B$477,0))</f>
        <v>#N/A</v>
      </c>
      <c r="F31" s="128" t="str">
        <f t="shared" si="26"/>
        <v>Video</v>
      </c>
      <c r="G31" s="129"/>
      <c r="H31" s="68" t="str">
        <f t="shared" si="27"/>
        <v/>
      </c>
      <c r="I31" s="45">
        <v>2.0</v>
      </c>
      <c r="J31" s="45">
        <f t="shared" si="28"/>
        <v>0</v>
      </c>
      <c r="K31" s="45" t="s">
        <v>46</v>
      </c>
      <c r="L31" s="45"/>
      <c r="M31" s="74"/>
      <c r="N31" s="68" t="str">
        <f t="shared" si="29"/>
        <v/>
      </c>
      <c r="O31" s="45">
        <f t="shared" si="37"/>
        <v>2</v>
      </c>
      <c r="P31" s="45">
        <f t="shared" si="30"/>
        <v>0</v>
      </c>
      <c r="Q31" s="45" t="s">
        <v>46</v>
      </c>
      <c r="R31" s="45"/>
      <c r="S31" s="74"/>
      <c r="T31" s="68" t="str">
        <f t="shared" si="31"/>
        <v/>
      </c>
      <c r="U31" s="45">
        <f t="shared" si="38"/>
        <v>2</v>
      </c>
      <c r="V31" s="45">
        <f t="shared" si="32"/>
        <v>0</v>
      </c>
      <c r="W31" s="45" t="s">
        <v>47</v>
      </c>
      <c r="X31" s="45"/>
      <c r="Y31" s="74"/>
      <c r="Z31" s="70" t="str">
        <f t="shared" si="33"/>
        <v/>
      </c>
      <c r="AA31" s="45">
        <f t="shared" si="39"/>
        <v>2</v>
      </c>
      <c r="AB31" s="45">
        <f t="shared" si="34"/>
        <v>0</v>
      </c>
      <c r="AC31" s="45" t="s">
        <v>48</v>
      </c>
      <c r="AD31" s="45"/>
      <c r="AE31" s="74"/>
      <c r="AF31" s="70" t="str">
        <f t="shared" si="35"/>
        <v/>
      </c>
      <c r="AG31" s="45">
        <v>2.0</v>
      </c>
      <c r="AH31" s="45">
        <f t="shared" si="36"/>
        <v>0</v>
      </c>
      <c r="AI31" s="46" t="s">
        <v>49</v>
      </c>
    </row>
    <row r="32" ht="15.75" customHeight="1">
      <c r="A32" s="76" t="s">
        <v>51</v>
      </c>
      <c r="B32" s="78" t="s">
        <v>58</v>
      </c>
      <c r="C32" s="79"/>
      <c r="D32" s="81" t="str">
        <f t="array" ref="D32">INDEX('Mesocycle 3 Metabolite Focus'!$D$284:$D$305,MATCH(B32,'Mesocycle 3 Metabolite Focus'!$B$284:$B$305,0))</f>
        <v>Rear_or_Side_Delts[Exercise]</v>
      </c>
      <c r="E32" s="85" t="str">
        <f t="array" ref="E32">INDEX('Mesocycle 3 Metabolite Focus'!$C$308:$C$477,MATCH(C32,'Mesocycle 3 Metabolite Focus'!$B$308:$B$477,0))</f>
        <v>#N/A</v>
      </c>
      <c r="F32" s="86" t="str">
        <f t="shared" si="26"/>
        <v>Video</v>
      </c>
      <c r="G32" s="87"/>
      <c r="H32" s="88" t="str">
        <f t="shared" si="27"/>
        <v/>
      </c>
      <c r="I32" s="89">
        <v>2.0</v>
      </c>
      <c r="J32" s="89">
        <f t="shared" si="28"/>
        <v>0</v>
      </c>
      <c r="K32" s="89" t="s">
        <v>46</v>
      </c>
      <c r="L32" s="89"/>
      <c r="M32" s="92"/>
      <c r="N32" s="88" t="str">
        <f t="shared" si="29"/>
        <v/>
      </c>
      <c r="O32" s="89">
        <f>I32+(S16)</f>
        <v>2</v>
      </c>
      <c r="P32" s="89">
        <f t="shared" si="30"/>
        <v>0</v>
      </c>
      <c r="Q32" s="89" t="s">
        <v>46</v>
      </c>
      <c r="R32" s="89"/>
      <c r="S32" s="92"/>
      <c r="T32" s="88" t="str">
        <f t="shared" si="31"/>
        <v/>
      </c>
      <c r="U32" s="89">
        <f>O32+(Y16)</f>
        <v>2</v>
      </c>
      <c r="V32" s="89">
        <f t="shared" si="32"/>
        <v>0</v>
      </c>
      <c r="W32" s="89" t="s">
        <v>47</v>
      </c>
      <c r="X32" s="89"/>
      <c r="Y32" s="92"/>
      <c r="Z32" s="91" t="str">
        <f t="shared" si="33"/>
        <v/>
      </c>
      <c r="AA32" s="89">
        <f>U32+(AE16)</f>
        <v>2</v>
      </c>
      <c r="AB32" s="89">
        <f t="shared" si="34"/>
        <v>0</v>
      </c>
      <c r="AC32" s="89" t="s">
        <v>48</v>
      </c>
      <c r="AD32" s="89"/>
      <c r="AE32" s="93"/>
      <c r="AF32" s="68" t="str">
        <f t="shared" si="35"/>
        <v/>
      </c>
      <c r="AG32" s="45">
        <v>2.0</v>
      </c>
      <c r="AH32" s="45">
        <f t="shared" si="36"/>
        <v>0</v>
      </c>
      <c r="AI32" s="46" t="s">
        <v>49</v>
      </c>
    </row>
    <row r="33" ht="15.75" customHeight="1">
      <c r="A33" s="76" t="s">
        <v>55</v>
      </c>
      <c r="B33" s="94" t="s">
        <v>58</v>
      </c>
      <c r="C33" s="95"/>
      <c r="D33" s="96" t="str">
        <f t="array" ref="D33">INDEX('Mesocycle 3 Metabolite Focus'!$D$284:$D$305,MATCH(B33,'Mesocycle 3 Metabolite Focus'!$B$284:$B$305,0))</f>
        <v>Rear_or_Side_Delts[Exercise]</v>
      </c>
      <c r="E33" s="97" t="str">
        <f t="array" ref="E33">INDEX('Mesocycle 3 Metabolite Focus'!$C$308:$C$477,MATCH(C33,'Mesocycle 3 Metabolite Focus'!$B$308:$B$477,0))</f>
        <v>#N/A</v>
      </c>
      <c r="F33" s="98" t="str">
        <f t="shared" si="26"/>
        <v>Video</v>
      </c>
      <c r="G33" s="99"/>
      <c r="H33" s="100" t="str">
        <f t="shared" si="27"/>
        <v/>
      </c>
      <c r="I33" s="101">
        <v>2.0</v>
      </c>
      <c r="J33" s="101">
        <f>MROUND(((G33)*0.6),2.5)</f>
        <v>0</v>
      </c>
      <c r="K33" s="101" t="s">
        <v>46</v>
      </c>
      <c r="L33" s="101"/>
      <c r="M33" s="104"/>
      <c r="N33" s="100" t="str">
        <f t="shared" si="29"/>
        <v/>
      </c>
      <c r="O33" s="101">
        <f>I32+(S16)</f>
        <v>2</v>
      </c>
      <c r="P33" s="101">
        <f t="shared" si="30"/>
        <v>0</v>
      </c>
      <c r="Q33" s="101" t="s">
        <v>46</v>
      </c>
      <c r="R33" s="101"/>
      <c r="S33" s="104"/>
      <c r="T33" s="100" t="str">
        <f t="shared" si="31"/>
        <v/>
      </c>
      <c r="U33" s="101">
        <f>O32+(Y16)</f>
        <v>2</v>
      </c>
      <c r="V33" s="101">
        <f t="shared" si="32"/>
        <v>0</v>
      </c>
      <c r="W33" s="101" t="s">
        <v>47</v>
      </c>
      <c r="X33" s="101"/>
      <c r="Y33" s="104"/>
      <c r="Z33" s="103" t="str">
        <f t="shared" si="33"/>
        <v/>
      </c>
      <c r="AA33" s="101">
        <f>U32+(AE16)</f>
        <v>2</v>
      </c>
      <c r="AB33" s="101">
        <f t="shared" si="34"/>
        <v>0</v>
      </c>
      <c r="AC33" s="101" t="s">
        <v>48</v>
      </c>
      <c r="AD33" s="101"/>
      <c r="AE33" s="105"/>
      <c r="AF33" s="68"/>
      <c r="AG33" s="45"/>
      <c r="AH33" s="45"/>
      <c r="AI33" s="46"/>
    </row>
    <row r="34" ht="15.75" customHeight="1">
      <c r="A34" s="29"/>
      <c r="B34" s="130" t="s">
        <v>61</v>
      </c>
      <c r="C34" s="131"/>
      <c r="D34" s="132" t="str">
        <f t="array" ref="D34">INDEX('Mesocycle 3 Metabolite Focus'!$D$284:$D$305,MATCH(B34,'Mesocycle 3 Metabolite Focus'!$B$284:$B$305,0))</f>
        <v>Abs[Exercise]</v>
      </c>
      <c r="E34" s="133" t="str">
        <f t="array" ref="E34">INDEX('Mesocycle 3 Metabolite Focus'!$C$308:$C$477,MATCH(C34,'Mesocycle 3 Metabolite Focus'!$B$308:$B$477,0))</f>
        <v>#N/A</v>
      </c>
      <c r="F34" s="134" t="str">
        <f t="shared" si="26"/>
        <v>Video</v>
      </c>
      <c r="G34" s="135"/>
      <c r="H34" s="113" t="str">
        <f t="shared" si="27"/>
        <v/>
      </c>
      <c r="I34" s="114">
        <v>2.0</v>
      </c>
      <c r="J34" s="114">
        <f>MROUND(((G34)*0.75),2.5)</f>
        <v>0</v>
      </c>
      <c r="K34" s="114" t="s">
        <v>46</v>
      </c>
      <c r="L34" s="114"/>
      <c r="M34" s="106"/>
      <c r="N34" s="116" t="str">
        <f t="shared" si="29"/>
        <v/>
      </c>
      <c r="O34" s="114">
        <f>I34+(M54)</f>
        <v>2</v>
      </c>
      <c r="P34" s="114">
        <f t="shared" si="30"/>
        <v>0</v>
      </c>
      <c r="Q34" s="114" t="s">
        <v>46</v>
      </c>
      <c r="R34" s="114"/>
      <c r="S34" s="106"/>
      <c r="T34" s="116" t="str">
        <f t="shared" si="31"/>
        <v/>
      </c>
      <c r="U34" s="114">
        <f>O34+(S54)</f>
        <v>2</v>
      </c>
      <c r="V34" s="114">
        <f t="shared" si="32"/>
        <v>0</v>
      </c>
      <c r="W34" s="114" t="s">
        <v>47</v>
      </c>
      <c r="X34" s="114"/>
      <c r="Y34" s="106"/>
      <c r="Z34" s="116" t="str">
        <f t="shared" si="33"/>
        <v/>
      </c>
      <c r="AA34" s="114">
        <f>U34+(Y54)</f>
        <v>2</v>
      </c>
      <c r="AB34" s="114">
        <f t="shared" si="34"/>
        <v>0</v>
      </c>
      <c r="AC34" s="114" t="s">
        <v>48</v>
      </c>
      <c r="AD34" s="114"/>
      <c r="AE34" s="106"/>
      <c r="AF34" s="116" t="str">
        <f>C34</f>
        <v/>
      </c>
      <c r="AG34" s="114">
        <v>2.0</v>
      </c>
      <c r="AH34" s="114">
        <f>J34</f>
        <v>0</v>
      </c>
      <c r="AI34" s="115" t="s">
        <v>49</v>
      </c>
    </row>
    <row r="35" ht="15.75" customHeight="1">
      <c r="A35" s="29"/>
      <c r="B35" s="45" t="s">
        <v>83</v>
      </c>
      <c r="C35" s="68"/>
      <c r="D35" s="68"/>
      <c r="E35" s="117"/>
      <c r="F35" s="118"/>
      <c r="G35" s="119"/>
      <c r="H35" s="38" t="s">
        <v>25</v>
      </c>
      <c r="I35" s="39"/>
      <c r="J35" s="39"/>
      <c r="K35" s="39"/>
      <c r="L35" s="39"/>
      <c r="M35" s="40"/>
      <c r="N35" s="41" t="s">
        <v>26</v>
      </c>
      <c r="O35" s="39"/>
      <c r="P35" s="39"/>
      <c r="Q35" s="39"/>
      <c r="R35" s="39"/>
      <c r="S35" s="40"/>
      <c r="T35" s="42" t="s">
        <v>27</v>
      </c>
      <c r="U35" s="39"/>
      <c r="V35" s="39"/>
      <c r="W35" s="39"/>
      <c r="X35" s="39"/>
      <c r="Y35" s="40"/>
      <c r="Z35" s="43" t="s">
        <v>28</v>
      </c>
      <c r="AA35" s="39"/>
      <c r="AB35" s="39"/>
      <c r="AC35" s="39"/>
      <c r="AD35" s="39"/>
      <c r="AE35" s="40"/>
      <c r="AF35" s="44" t="s">
        <v>31</v>
      </c>
      <c r="AG35" s="39"/>
      <c r="AH35" s="39"/>
      <c r="AI35" s="40"/>
    </row>
    <row r="36" ht="15.75" customHeight="1">
      <c r="A36" s="29"/>
      <c r="B36" s="45"/>
      <c r="C36" s="68"/>
      <c r="D36" s="68"/>
      <c r="E36" s="117"/>
      <c r="F36" s="118"/>
      <c r="G36" s="68"/>
      <c r="H36" s="47" t="s">
        <v>34</v>
      </c>
      <c r="I36" s="48" t="s">
        <v>35</v>
      </c>
      <c r="J36" s="49" t="s">
        <v>36</v>
      </c>
      <c r="K36" s="50" t="s">
        <v>37</v>
      </c>
      <c r="L36" s="50" t="s">
        <v>38</v>
      </c>
      <c r="M36" s="51" t="s">
        <v>39</v>
      </c>
      <c r="N36" s="52" t="s">
        <v>34</v>
      </c>
      <c r="O36" s="52" t="s">
        <v>35</v>
      </c>
      <c r="P36" s="49" t="s">
        <v>36</v>
      </c>
      <c r="Q36" s="50" t="s">
        <v>37</v>
      </c>
      <c r="R36" s="50" t="s">
        <v>38</v>
      </c>
      <c r="S36" s="51" t="s">
        <v>39</v>
      </c>
      <c r="T36" s="52" t="s">
        <v>34</v>
      </c>
      <c r="U36" s="52" t="s">
        <v>35</v>
      </c>
      <c r="V36" s="49" t="s">
        <v>36</v>
      </c>
      <c r="W36" s="50" t="s">
        <v>37</v>
      </c>
      <c r="X36" s="50" t="s">
        <v>38</v>
      </c>
      <c r="Y36" s="51" t="s">
        <v>39</v>
      </c>
      <c r="Z36" s="52" t="s">
        <v>34</v>
      </c>
      <c r="AA36" s="52" t="s">
        <v>35</v>
      </c>
      <c r="AB36" s="49" t="s">
        <v>36</v>
      </c>
      <c r="AC36" s="121" t="s">
        <v>64</v>
      </c>
      <c r="AD36" s="50" t="s">
        <v>38</v>
      </c>
      <c r="AE36" s="51" t="s">
        <v>39</v>
      </c>
      <c r="AF36" s="52" t="s">
        <v>34</v>
      </c>
      <c r="AG36" s="52" t="s">
        <v>35</v>
      </c>
      <c r="AH36" s="49" t="s">
        <v>36</v>
      </c>
      <c r="AI36" s="53" t="s">
        <v>37</v>
      </c>
    </row>
    <row r="37" ht="15.75" customHeight="1">
      <c r="A37" s="29"/>
      <c r="B37" s="54" t="s">
        <v>84</v>
      </c>
      <c r="C37" s="55" t="s">
        <v>85</v>
      </c>
      <c r="D37" s="56"/>
      <c r="E37" s="56"/>
      <c r="F37" s="55" t="s">
        <v>42</v>
      </c>
      <c r="G37" s="55" t="s">
        <v>43</v>
      </c>
      <c r="H37" s="50" t="s">
        <v>85</v>
      </c>
      <c r="I37" s="57"/>
      <c r="J37" s="57"/>
      <c r="K37" s="57"/>
      <c r="L37" s="57"/>
      <c r="M37" s="58"/>
      <c r="N37" s="47" t="s">
        <v>85</v>
      </c>
      <c r="O37" s="57"/>
      <c r="P37" s="57"/>
      <c r="Q37" s="57"/>
      <c r="R37" s="57"/>
      <c r="S37" s="58"/>
      <c r="T37" s="47" t="s">
        <v>85</v>
      </c>
      <c r="U37" s="57"/>
      <c r="V37" s="57"/>
      <c r="W37" s="57"/>
      <c r="X37" s="57"/>
      <c r="Y37" s="57"/>
      <c r="Z37" s="47" t="s">
        <v>85</v>
      </c>
      <c r="AA37" s="57"/>
      <c r="AB37" s="57"/>
      <c r="AC37" s="57"/>
      <c r="AD37" s="57"/>
      <c r="AE37" s="57"/>
      <c r="AF37" s="47" t="s">
        <v>85</v>
      </c>
      <c r="AG37" s="57"/>
      <c r="AH37" s="57"/>
      <c r="AI37" s="58"/>
    </row>
    <row r="38" ht="15.75" customHeight="1">
      <c r="A38" s="29"/>
      <c r="B38" s="59" t="s">
        <v>86</v>
      </c>
      <c r="C38" s="61"/>
      <c r="D38" s="63" t="str">
        <f t="array" ref="D38">INDEX('Mesocycle 3 Metabolite Focus'!$D$284:$D$305,MATCH(B38,'Mesocycle 3 Metabolite Focus'!$B$284:$B$305,0))</f>
        <v>Glutes[Exercise]</v>
      </c>
      <c r="E38" s="65" t="str">
        <f t="array" ref="E38">INDEX('Mesocycle 3 Metabolite Focus'!$C$308:$C$477,MATCH(C38,'Mesocycle 3 Metabolite Focus'!$B$308:$B$477,0))</f>
        <v>#N/A</v>
      </c>
      <c r="F38" s="66" t="str">
        <f t="shared" ref="F38:F42" si="40">HYPERLINK(E38,"Video")</f>
        <v>Video</v>
      </c>
      <c r="G38" s="67"/>
      <c r="H38" s="68" t="str">
        <f t="shared" ref="H38:H42" si="41">C38</f>
        <v/>
      </c>
      <c r="I38" s="45">
        <v>3.0</v>
      </c>
      <c r="J38" s="45">
        <f t="shared" ref="J38:J42" si="42">MROUND(((G38)*0.75),2.5)</f>
        <v>0</v>
      </c>
      <c r="K38" s="45" t="s">
        <v>46</v>
      </c>
      <c r="L38" s="45"/>
      <c r="M38" s="73"/>
      <c r="N38" s="68" t="str">
        <f t="shared" ref="N38:N42" si="43">C38</f>
        <v/>
      </c>
      <c r="O38" s="45">
        <f>I38+(S21)</f>
        <v>3</v>
      </c>
      <c r="P38" s="45">
        <f t="shared" ref="P38:P42" si="44">MROUND((J38*1.05),2.5)</f>
        <v>0</v>
      </c>
      <c r="Q38" s="45" t="s">
        <v>46</v>
      </c>
      <c r="R38" s="45"/>
      <c r="S38" s="73"/>
      <c r="T38" s="68" t="str">
        <f t="shared" ref="T38:T42" si="45">C38</f>
        <v/>
      </c>
      <c r="U38" s="45">
        <f>O38+(Y21)</f>
        <v>3</v>
      </c>
      <c r="V38" s="45">
        <f t="shared" ref="V38:V42" si="46">MROUND((J38*1.075),2.5)</f>
        <v>0</v>
      </c>
      <c r="W38" s="45" t="s">
        <v>47</v>
      </c>
      <c r="X38" s="45"/>
      <c r="Y38" s="73"/>
      <c r="Z38" s="70" t="str">
        <f t="shared" ref="Z38:Z42" si="47">C38</f>
        <v/>
      </c>
      <c r="AA38" s="45">
        <f>U38+(AE21)</f>
        <v>3</v>
      </c>
      <c r="AB38" s="45">
        <f t="shared" ref="AB38:AB42" si="48">MROUND((J38*1.1),2.5)</f>
        <v>0</v>
      </c>
      <c r="AC38" s="45" t="s">
        <v>48</v>
      </c>
      <c r="AD38" s="45"/>
      <c r="AE38" s="73"/>
      <c r="AF38" s="70" t="str">
        <f t="shared" ref="AF38:AF42" si="49">C38</f>
        <v/>
      </c>
      <c r="AG38" s="45">
        <v>2.0</v>
      </c>
      <c r="AH38" s="45">
        <f t="shared" ref="AH38:AH42" si="50">MROUND((J38*0.5),2.5)</f>
        <v>0</v>
      </c>
      <c r="AI38" s="46" t="s">
        <v>49</v>
      </c>
    </row>
    <row r="39" ht="15.75" customHeight="1">
      <c r="A39" s="29"/>
      <c r="B39" s="75" t="s">
        <v>86</v>
      </c>
      <c r="C39" s="77"/>
      <c r="D39" s="80" t="str">
        <f t="array" ref="D39">INDEX('Mesocycle 3 Metabolite Focus'!$D$284:$D$305,MATCH(B39,'Mesocycle 3 Metabolite Focus'!$B$284:$B$305,0))</f>
        <v>Glutes[Exercise]</v>
      </c>
      <c r="E39" s="82" t="str">
        <f t="array" ref="E39">INDEX('Mesocycle 3 Metabolite Focus'!$C$308:$C$477,MATCH(C39,'Mesocycle 3 Metabolite Focus'!$B$308:$B$477,0))</f>
        <v>#N/A</v>
      </c>
      <c r="F39" s="83" t="str">
        <f t="shared" si="40"/>
        <v>Video</v>
      </c>
      <c r="G39" s="84"/>
      <c r="H39" s="68" t="str">
        <f t="shared" si="41"/>
        <v/>
      </c>
      <c r="I39" s="45">
        <v>3.0</v>
      </c>
      <c r="J39" s="45">
        <f t="shared" si="42"/>
        <v>0</v>
      </c>
      <c r="K39" s="45" t="s">
        <v>46</v>
      </c>
      <c r="L39" s="45"/>
      <c r="M39" s="73"/>
      <c r="N39" s="68" t="str">
        <f t="shared" si="43"/>
        <v/>
      </c>
      <c r="O39" s="45">
        <f>I39+(S21)</f>
        <v>3</v>
      </c>
      <c r="P39" s="45">
        <f t="shared" si="44"/>
        <v>0</v>
      </c>
      <c r="Q39" s="45" t="s">
        <v>46</v>
      </c>
      <c r="R39" s="45"/>
      <c r="S39" s="73"/>
      <c r="T39" s="68" t="str">
        <f t="shared" si="45"/>
        <v/>
      </c>
      <c r="U39" s="45">
        <f>O39+(Y21)</f>
        <v>3</v>
      </c>
      <c r="V39" s="45">
        <f t="shared" si="46"/>
        <v>0</v>
      </c>
      <c r="W39" s="45" t="s">
        <v>47</v>
      </c>
      <c r="X39" s="45"/>
      <c r="Y39" s="73"/>
      <c r="Z39" s="70" t="str">
        <f t="shared" si="47"/>
        <v/>
      </c>
      <c r="AA39" s="45">
        <f>U39+(AE21)</f>
        <v>3</v>
      </c>
      <c r="AB39" s="45">
        <f t="shared" si="48"/>
        <v>0</v>
      </c>
      <c r="AC39" s="45" t="s">
        <v>48</v>
      </c>
      <c r="AD39" s="45"/>
      <c r="AE39" s="73"/>
      <c r="AF39" s="70" t="str">
        <f t="shared" si="49"/>
        <v/>
      </c>
      <c r="AG39" s="45">
        <v>2.0</v>
      </c>
      <c r="AH39" s="45">
        <f t="shared" si="50"/>
        <v>0</v>
      </c>
      <c r="AI39" s="46" t="s">
        <v>49</v>
      </c>
    </row>
    <row r="40" ht="15.75" customHeight="1">
      <c r="A40" s="29"/>
      <c r="B40" s="75" t="s">
        <v>88</v>
      </c>
      <c r="C40" s="77"/>
      <c r="D40" s="80" t="str">
        <f t="array" ref="D40">INDEX('Mesocycle 3 Metabolite Focus'!$D$284:$D$305,MATCH(B40,'Mesocycle 3 Metabolite Focus'!$B$284:$B$305,0))</f>
        <v>Hamstrings_Hip_Hinge[Exercise]</v>
      </c>
      <c r="E40" s="82" t="str">
        <f t="array" ref="E40">INDEX('Mesocycle 3 Metabolite Focus'!$C$308:$C$477,MATCH(C40,'Mesocycle 3 Metabolite Focus'!$B$308:$B$477,0))</f>
        <v>#N/A</v>
      </c>
      <c r="F40" s="83" t="str">
        <f t="shared" si="40"/>
        <v>Video</v>
      </c>
      <c r="G40" s="84"/>
      <c r="H40" s="68" t="str">
        <f t="shared" si="41"/>
        <v/>
      </c>
      <c r="I40" s="45">
        <v>3.0</v>
      </c>
      <c r="J40" s="45">
        <f t="shared" si="42"/>
        <v>0</v>
      </c>
      <c r="K40" s="45" t="s">
        <v>46</v>
      </c>
      <c r="L40" s="45"/>
      <c r="M40" s="73"/>
      <c r="N40" s="68" t="str">
        <f t="shared" si="43"/>
        <v/>
      </c>
      <c r="O40" s="45">
        <f>I40+(S23)</f>
        <v>3</v>
      </c>
      <c r="P40" s="45">
        <f t="shared" si="44"/>
        <v>0</v>
      </c>
      <c r="Q40" s="45" t="s">
        <v>46</v>
      </c>
      <c r="R40" s="45"/>
      <c r="S40" s="73"/>
      <c r="T40" s="68" t="str">
        <f t="shared" si="45"/>
        <v/>
      </c>
      <c r="U40" s="45">
        <f>O40+(Y23)</f>
        <v>3</v>
      </c>
      <c r="V40" s="45">
        <f t="shared" si="46"/>
        <v>0</v>
      </c>
      <c r="W40" s="45" t="s">
        <v>47</v>
      </c>
      <c r="X40" s="45"/>
      <c r="Y40" s="73"/>
      <c r="Z40" s="70" t="str">
        <f t="shared" si="47"/>
        <v/>
      </c>
      <c r="AA40" s="45">
        <f>U40+(AE23)</f>
        <v>3</v>
      </c>
      <c r="AB40" s="45">
        <f t="shared" si="48"/>
        <v>0</v>
      </c>
      <c r="AC40" s="45" t="s">
        <v>48</v>
      </c>
      <c r="AD40" s="45"/>
      <c r="AE40" s="73"/>
      <c r="AF40" s="70" t="str">
        <f t="shared" si="49"/>
        <v/>
      </c>
      <c r="AG40" s="45">
        <v>2.0</v>
      </c>
      <c r="AH40" s="45">
        <f t="shared" si="50"/>
        <v>0</v>
      </c>
      <c r="AI40" s="46" t="s">
        <v>49</v>
      </c>
    </row>
    <row r="41" ht="15.75" customHeight="1">
      <c r="A41" s="29"/>
      <c r="B41" s="75" t="s">
        <v>67</v>
      </c>
      <c r="C41" s="77"/>
      <c r="D41" s="80" t="str">
        <f t="array" ref="D41">INDEX('Mesocycle 3 Metabolite Focus'!$D$284:$D$305,MATCH(B41,'Mesocycle 3 Metabolite Focus'!$B$284:$B$305,0))</f>
        <v>Quads[Exercise]</v>
      </c>
      <c r="E41" s="82" t="str">
        <f t="array" ref="E41">INDEX('Mesocycle 3 Metabolite Focus'!$C$308:$C$477,MATCH(C41,'Mesocycle 3 Metabolite Focus'!$B$308:$B$477,0))</f>
        <v>#N/A</v>
      </c>
      <c r="F41" s="83" t="str">
        <f t="shared" si="40"/>
        <v>Video</v>
      </c>
      <c r="G41" s="84"/>
      <c r="H41" s="68" t="str">
        <f t="shared" si="41"/>
        <v/>
      </c>
      <c r="I41" s="45">
        <v>3.0</v>
      </c>
      <c r="J41" s="45">
        <f t="shared" si="42"/>
        <v>0</v>
      </c>
      <c r="K41" s="45" t="s">
        <v>46</v>
      </c>
      <c r="L41" s="45"/>
      <c r="M41" s="73"/>
      <c r="N41" s="68" t="str">
        <f t="shared" si="43"/>
        <v/>
      </c>
      <c r="O41" s="45">
        <f>I41+(S21)</f>
        <v>3</v>
      </c>
      <c r="P41" s="45">
        <f t="shared" si="44"/>
        <v>0</v>
      </c>
      <c r="Q41" s="45" t="s">
        <v>46</v>
      </c>
      <c r="R41" s="45"/>
      <c r="S41" s="73"/>
      <c r="T41" s="68" t="str">
        <f t="shared" si="45"/>
        <v/>
      </c>
      <c r="U41" s="45">
        <f>O41+(Y21)</f>
        <v>3</v>
      </c>
      <c r="V41" s="45">
        <f t="shared" si="46"/>
        <v>0</v>
      </c>
      <c r="W41" s="45" t="s">
        <v>47</v>
      </c>
      <c r="X41" s="45"/>
      <c r="Y41" s="73"/>
      <c r="Z41" s="70" t="str">
        <f t="shared" si="47"/>
        <v/>
      </c>
      <c r="AA41" s="45">
        <f>U41+(AE21)</f>
        <v>3</v>
      </c>
      <c r="AB41" s="45">
        <f t="shared" si="48"/>
        <v>0</v>
      </c>
      <c r="AC41" s="45" t="s">
        <v>48</v>
      </c>
      <c r="AD41" s="45"/>
      <c r="AE41" s="73"/>
      <c r="AF41" s="70" t="str">
        <f t="shared" si="49"/>
        <v/>
      </c>
      <c r="AG41" s="45">
        <v>2.0</v>
      </c>
      <c r="AH41" s="45">
        <f t="shared" si="50"/>
        <v>0</v>
      </c>
      <c r="AI41" s="46" t="s">
        <v>49</v>
      </c>
    </row>
    <row r="42" ht="15.75" customHeight="1">
      <c r="A42" s="29"/>
      <c r="B42" s="107" t="s">
        <v>79</v>
      </c>
      <c r="C42" s="108"/>
      <c r="D42" s="109" t="str">
        <f t="array" ref="D42">INDEX('Mesocycle 3 Metabolite Focus'!$D$284:$D$305,MATCH(B42,'Mesocycle 3 Metabolite Focus'!$B$284:$B$305,0))</f>
        <v>Calves[Exercise]</v>
      </c>
      <c r="E42" s="110" t="str">
        <f t="array" ref="E42">INDEX('Mesocycle 3 Metabolite Focus'!$C$308:$C$477,MATCH(C42,'Mesocycle 3 Metabolite Focus'!$B$308:$B$477,0))</f>
        <v>#N/A</v>
      </c>
      <c r="F42" s="111" t="str">
        <f t="shared" si="40"/>
        <v>Video</v>
      </c>
      <c r="G42" s="112"/>
      <c r="H42" s="113" t="str">
        <f t="shared" si="41"/>
        <v/>
      </c>
      <c r="I42" s="114">
        <v>4.0</v>
      </c>
      <c r="J42" s="114">
        <f t="shared" si="42"/>
        <v>0</v>
      </c>
      <c r="K42" s="114" t="s">
        <v>46</v>
      </c>
      <c r="L42" s="114"/>
      <c r="M42" s="73"/>
      <c r="N42" s="116" t="str">
        <f t="shared" si="43"/>
        <v/>
      </c>
      <c r="O42" s="114">
        <f>I42+(S24)</f>
        <v>4</v>
      </c>
      <c r="P42" s="114">
        <f t="shared" si="44"/>
        <v>0</v>
      </c>
      <c r="Q42" s="114" t="s">
        <v>46</v>
      </c>
      <c r="R42" s="114"/>
      <c r="S42" s="73"/>
      <c r="T42" s="116" t="str">
        <f t="shared" si="45"/>
        <v/>
      </c>
      <c r="U42" s="114">
        <f>O42+(Y24)</f>
        <v>4</v>
      </c>
      <c r="V42" s="114">
        <f t="shared" si="46"/>
        <v>0</v>
      </c>
      <c r="W42" s="114" t="s">
        <v>47</v>
      </c>
      <c r="X42" s="114"/>
      <c r="Y42" s="73"/>
      <c r="Z42" s="116" t="str">
        <f t="shared" si="47"/>
        <v/>
      </c>
      <c r="AA42" s="114">
        <f>U42+(AE24)</f>
        <v>4</v>
      </c>
      <c r="AB42" s="114">
        <f t="shared" si="48"/>
        <v>0</v>
      </c>
      <c r="AC42" s="114" t="s">
        <v>48</v>
      </c>
      <c r="AD42" s="114"/>
      <c r="AE42" s="73"/>
      <c r="AF42" s="116" t="str">
        <f t="shared" si="49"/>
        <v/>
      </c>
      <c r="AG42" s="114">
        <v>2.0</v>
      </c>
      <c r="AH42" s="114">
        <f t="shared" si="50"/>
        <v>0</v>
      </c>
      <c r="AI42" s="115" t="s">
        <v>49</v>
      </c>
    </row>
    <row r="43" ht="15.75" customHeight="1">
      <c r="A43" s="29"/>
      <c r="B43" s="45" t="s">
        <v>92</v>
      </c>
      <c r="C43" s="68"/>
      <c r="D43" s="68"/>
      <c r="E43" s="117"/>
      <c r="F43" s="118"/>
      <c r="G43" s="119"/>
      <c r="H43" s="38" t="s">
        <v>25</v>
      </c>
      <c r="I43" s="39"/>
      <c r="J43" s="39"/>
      <c r="K43" s="39"/>
      <c r="L43" s="39"/>
      <c r="M43" s="40"/>
      <c r="N43" s="41" t="s">
        <v>26</v>
      </c>
      <c r="O43" s="39"/>
      <c r="P43" s="39"/>
      <c r="Q43" s="39"/>
      <c r="R43" s="39"/>
      <c r="S43" s="40"/>
      <c r="T43" s="42" t="s">
        <v>27</v>
      </c>
      <c r="U43" s="39"/>
      <c r="V43" s="39"/>
      <c r="W43" s="39"/>
      <c r="X43" s="39"/>
      <c r="Y43" s="40"/>
      <c r="Z43" s="43" t="s">
        <v>28</v>
      </c>
      <c r="AA43" s="39"/>
      <c r="AB43" s="39"/>
      <c r="AC43" s="39"/>
      <c r="AD43" s="39"/>
      <c r="AE43" s="40"/>
      <c r="AF43" s="44" t="s">
        <v>31</v>
      </c>
      <c r="AG43" s="39"/>
      <c r="AH43" s="39"/>
      <c r="AI43" s="40"/>
    </row>
    <row r="44" ht="15.75" customHeight="1">
      <c r="A44" s="29"/>
      <c r="B44" s="45"/>
      <c r="C44" s="68"/>
      <c r="D44" s="68"/>
      <c r="E44" s="117"/>
      <c r="F44" s="118"/>
      <c r="G44" s="68"/>
      <c r="H44" s="47" t="s">
        <v>34</v>
      </c>
      <c r="I44" s="48" t="s">
        <v>35</v>
      </c>
      <c r="J44" s="49" t="s">
        <v>36</v>
      </c>
      <c r="K44" s="50" t="s">
        <v>37</v>
      </c>
      <c r="L44" s="50" t="s">
        <v>38</v>
      </c>
      <c r="M44" s="51" t="s">
        <v>39</v>
      </c>
      <c r="N44" s="52" t="s">
        <v>34</v>
      </c>
      <c r="O44" s="52" t="s">
        <v>35</v>
      </c>
      <c r="P44" s="49" t="s">
        <v>36</v>
      </c>
      <c r="Q44" s="50" t="s">
        <v>37</v>
      </c>
      <c r="R44" s="50" t="s">
        <v>38</v>
      </c>
      <c r="S44" s="51" t="s">
        <v>39</v>
      </c>
      <c r="T44" s="52" t="s">
        <v>34</v>
      </c>
      <c r="U44" s="52" t="s">
        <v>35</v>
      </c>
      <c r="V44" s="49" t="s">
        <v>36</v>
      </c>
      <c r="W44" s="50" t="s">
        <v>37</v>
      </c>
      <c r="X44" s="50" t="s">
        <v>38</v>
      </c>
      <c r="Y44" s="51" t="s">
        <v>39</v>
      </c>
      <c r="Z44" s="52" t="s">
        <v>34</v>
      </c>
      <c r="AA44" s="52" t="s">
        <v>35</v>
      </c>
      <c r="AB44" s="49" t="s">
        <v>36</v>
      </c>
      <c r="AC44" s="121" t="s">
        <v>64</v>
      </c>
      <c r="AD44" s="50" t="s">
        <v>38</v>
      </c>
      <c r="AE44" s="51" t="s">
        <v>39</v>
      </c>
      <c r="AF44" s="52" t="s">
        <v>34</v>
      </c>
      <c r="AG44" s="52" t="s">
        <v>35</v>
      </c>
      <c r="AH44" s="49" t="s">
        <v>36</v>
      </c>
      <c r="AI44" s="53" t="s">
        <v>37</v>
      </c>
    </row>
    <row r="45" ht="15.75" customHeight="1">
      <c r="A45" s="29"/>
      <c r="B45" s="136" t="s">
        <v>93</v>
      </c>
      <c r="C45" s="137" t="s">
        <v>94</v>
      </c>
      <c r="D45" s="50"/>
      <c r="E45" s="50"/>
      <c r="F45" s="137" t="s">
        <v>42</v>
      </c>
      <c r="G45" s="137" t="s">
        <v>43</v>
      </c>
      <c r="H45" s="50" t="s">
        <v>94</v>
      </c>
      <c r="I45" s="57"/>
      <c r="J45" s="138"/>
      <c r="K45" s="57"/>
      <c r="L45" s="57"/>
      <c r="M45" s="58"/>
      <c r="N45" s="47" t="s">
        <v>94</v>
      </c>
      <c r="O45" s="57"/>
      <c r="P45" s="57"/>
      <c r="Q45" s="57"/>
      <c r="R45" s="57"/>
      <c r="S45" s="58"/>
      <c r="T45" s="47" t="s">
        <v>94</v>
      </c>
      <c r="U45" s="57"/>
      <c r="V45" s="57"/>
      <c r="W45" s="57"/>
      <c r="X45" s="57"/>
      <c r="Y45" s="57"/>
      <c r="Z45" s="47" t="s">
        <v>94</v>
      </c>
      <c r="AA45" s="57"/>
      <c r="AB45" s="57"/>
      <c r="AC45" s="57"/>
      <c r="AD45" s="57"/>
      <c r="AE45" s="57"/>
      <c r="AF45" s="47" t="s">
        <v>94</v>
      </c>
      <c r="AG45" s="57"/>
      <c r="AH45" s="57"/>
      <c r="AI45" s="58"/>
    </row>
    <row r="46" ht="15.75" customHeight="1">
      <c r="A46" s="76" t="s">
        <v>51</v>
      </c>
      <c r="B46" s="78" t="s">
        <v>60</v>
      </c>
      <c r="C46" s="79"/>
      <c r="D46" s="81" t="str">
        <f t="array" ref="D46">INDEX('Mesocycle 3 Metabolite Focus'!$D$284:$D$305,MATCH(B46,'Mesocycle 3 Metabolite Focus'!$B$284:$B$305,0))</f>
        <v>Biceps[Exercise]</v>
      </c>
      <c r="E46" s="85" t="str">
        <f t="array" ref="E46">INDEX('Mesocycle 3 Metabolite Focus'!$C$308:$C$477,MATCH(C46,'Mesocycle 3 Metabolite Focus'!$B$308:$B$477,0))</f>
        <v>#N/A</v>
      </c>
      <c r="F46" s="86" t="str">
        <f t="shared" ref="F46:F54" si="51">HYPERLINK(E46,"Video")</f>
        <v>Video</v>
      </c>
      <c r="G46" s="87"/>
      <c r="H46" s="88" t="str">
        <f t="shared" ref="H46:H54" si="52">C46</f>
        <v/>
      </c>
      <c r="I46" s="89">
        <v>2.0</v>
      </c>
      <c r="J46" s="45">
        <f>MROUND(((G46)*0.75),2.5)</f>
        <v>0</v>
      </c>
      <c r="K46" s="89" t="s">
        <v>46</v>
      </c>
      <c r="L46" s="89"/>
      <c r="M46" s="92"/>
      <c r="N46" s="88" t="str">
        <f t="shared" ref="N46:N54" si="53">C46</f>
        <v/>
      </c>
      <c r="O46" s="89">
        <f>I46+(S15)</f>
        <v>2</v>
      </c>
      <c r="P46" s="89">
        <f t="shared" ref="P46:P54" si="54">MROUND((J46*1.05),2.5)</f>
        <v>0</v>
      </c>
      <c r="Q46" s="89" t="s">
        <v>46</v>
      </c>
      <c r="R46" s="89"/>
      <c r="S46" s="92"/>
      <c r="T46" s="88" t="str">
        <f t="shared" ref="T46:T54" si="55">C46</f>
        <v/>
      </c>
      <c r="U46" s="89">
        <f>O46+(Y15)</f>
        <v>2</v>
      </c>
      <c r="V46" s="89">
        <f t="shared" ref="V46:V54" si="56">MROUND((J46*1.075),2.5)</f>
        <v>0</v>
      </c>
      <c r="W46" s="89" t="s">
        <v>47</v>
      </c>
      <c r="X46" s="89"/>
      <c r="Y46" s="92"/>
      <c r="Z46" s="91" t="str">
        <f t="shared" ref="Z46:Z54" si="57">C46</f>
        <v/>
      </c>
      <c r="AA46" s="89">
        <f>U46+(AE15)</f>
        <v>2</v>
      </c>
      <c r="AB46" s="89">
        <f t="shared" ref="AB46:AB54" si="58">MROUND((J46*1.1),2.5)</f>
        <v>0</v>
      </c>
      <c r="AC46" s="89" t="s">
        <v>48</v>
      </c>
      <c r="AD46" s="89"/>
      <c r="AE46" s="139"/>
      <c r="AF46" s="68" t="str">
        <f>C46</f>
        <v/>
      </c>
      <c r="AG46" s="45">
        <v>2.0</v>
      </c>
      <c r="AH46" s="45">
        <f>MROUND((J46*0.5),2.5)</f>
        <v>0</v>
      </c>
      <c r="AI46" s="46" t="s">
        <v>49</v>
      </c>
    </row>
    <row r="47" ht="15.75" customHeight="1">
      <c r="A47" s="76" t="s">
        <v>55</v>
      </c>
      <c r="B47" s="94" t="s">
        <v>60</v>
      </c>
      <c r="C47" s="95"/>
      <c r="D47" s="96" t="str">
        <f t="array" ref="D47">INDEX('Mesocycle 3 Metabolite Focus'!$D$284:$D$305,MATCH(B47,'Mesocycle 3 Metabolite Focus'!$B$284:$B$305,0))</f>
        <v>Biceps[Exercise]</v>
      </c>
      <c r="E47" s="97" t="str">
        <f t="array" ref="E47">INDEX('Mesocycle 3 Metabolite Focus'!$C$308:$C$477,MATCH(C47,'Mesocycle 3 Metabolite Focus'!$B$308:$B$477,0))</f>
        <v>#N/A</v>
      </c>
      <c r="F47" s="98" t="str">
        <f t="shared" si="51"/>
        <v>Video</v>
      </c>
      <c r="G47" s="99"/>
      <c r="H47" s="100" t="str">
        <f t="shared" si="52"/>
        <v/>
      </c>
      <c r="I47" s="101">
        <v>2.0</v>
      </c>
      <c r="J47" s="101">
        <f>MROUND(((G47)*0.6),2.5)</f>
        <v>0</v>
      </c>
      <c r="K47" s="101" t="s">
        <v>46</v>
      </c>
      <c r="L47" s="101"/>
      <c r="M47" s="104"/>
      <c r="N47" s="100" t="str">
        <f t="shared" si="53"/>
        <v/>
      </c>
      <c r="O47" s="101">
        <f>I46+(S15)</f>
        <v>2</v>
      </c>
      <c r="P47" s="101">
        <f t="shared" si="54"/>
        <v>0</v>
      </c>
      <c r="Q47" s="101" t="s">
        <v>46</v>
      </c>
      <c r="R47" s="101"/>
      <c r="S47" s="104"/>
      <c r="T47" s="100" t="str">
        <f t="shared" si="55"/>
        <v/>
      </c>
      <c r="U47" s="101">
        <f>O46+(Y15)</f>
        <v>2</v>
      </c>
      <c r="V47" s="101">
        <f t="shared" si="56"/>
        <v>0</v>
      </c>
      <c r="W47" s="101" t="s">
        <v>47</v>
      </c>
      <c r="X47" s="101"/>
      <c r="Y47" s="104"/>
      <c r="Z47" s="103" t="str">
        <f t="shared" si="57"/>
        <v/>
      </c>
      <c r="AA47" s="101">
        <f>U46+(AE15)</f>
        <v>2</v>
      </c>
      <c r="AB47" s="101">
        <f t="shared" si="58"/>
        <v>0</v>
      </c>
      <c r="AC47" s="101" t="s">
        <v>48</v>
      </c>
      <c r="AD47" s="101"/>
      <c r="AE47" s="146"/>
      <c r="AF47" s="68"/>
      <c r="AG47" s="45"/>
      <c r="AH47" s="45"/>
      <c r="AI47" s="46"/>
    </row>
    <row r="48" ht="15.75" customHeight="1">
      <c r="A48" s="76" t="s">
        <v>51</v>
      </c>
      <c r="B48" s="78" t="s">
        <v>72</v>
      </c>
      <c r="C48" s="79"/>
      <c r="D48" s="81" t="str">
        <f t="array" ref="D48">INDEX('Mesocycle 3 Metabolite Focus'!$D$284:$D$305,MATCH(B48,'Mesocycle 3 Metabolite Focus'!$B$284:$B$305,0))</f>
        <v>Triceps[Exercise]</v>
      </c>
      <c r="E48" s="85" t="str">
        <f t="array" ref="E48">INDEX('Mesocycle 3 Metabolite Focus'!$C$308:$C$477,MATCH(C48,'Mesocycle 3 Metabolite Focus'!$B$308:$B$477,0))</f>
        <v>#N/A</v>
      </c>
      <c r="F48" s="86" t="str">
        <f t="shared" si="51"/>
        <v>Video</v>
      </c>
      <c r="G48" s="87"/>
      <c r="H48" s="88" t="str">
        <f t="shared" si="52"/>
        <v/>
      </c>
      <c r="I48" s="89">
        <v>2.0</v>
      </c>
      <c r="J48" s="45">
        <f>MROUND(((G48)*0.75),2.5)</f>
        <v>0</v>
      </c>
      <c r="K48" s="89" t="s">
        <v>46</v>
      </c>
      <c r="L48" s="89"/>
      <c r="M48" s="92"/>
      <c r="N48" s="88" t="str">
        <f t="shared" si="53"/>
        <v/>
      </c>
      <c r="O48" s="89">
        <f>I48+(S12)</f>
        <v>2</v>
      </c>
      <c r="P48" s="89">
        <f t="shared" si="54"/>
        <v>0</v>
      </c>
      <c r="Q48" s="89" t="s">
        <v>46</v>
      </c>
      <c r="R48" s="89"/>
      <c r="S48" s="92"/>
      <c r="T48" s="88" t="str">
        <f t="shared" si="55"/>
        <v/>
      </c>
      <c r="U48" s="89">
        <f>O48+(Y12)</f>
        <v>2</v>
      </c>
      <c r="V48" s="89">
        <f t="shared" si="56"/>
        <v>0</v>
      </c>
      <c r="W48" s="89" t="s">
        <v>47</v>
      </c>
      <c r="X48" s="89"/>
      <c r="Y48" s="92"/>
      <c r="Z48" s="91" t="str">
        <f t="shared" si="57"/>
        <v/>
      </c>
      <c r="AA48" s="89">
        <f>U48+(AE12)</f>
        <v>2</v>
      </c>
      <c r="AB48" s="89">
        <f t="shared" si="58"/>
        <v>0</v>
      </c>
      <c r="AC48" s="89" t="s">
        <v>48</v>
      </c>
      <c r="AD48" s="89"/>
      <c r="AE48" s="139"/>
      <c r="AF48" s="68" t="str">
        <f>C48</f>
        <v/>
      </c>
      <c r="AG48" s="45">
        <v>2.0</v>
      </c>
      <c r="AH48" s="45">
        <f>MROUND((J48*0.5),2.5)</f>
        <v>0</v>
      </c>
      <c r="AI48" s="46" t="s">
        <v>49</v>
      </c>
    </row>
    <row r="49" ht="15.75" customHeight="1">
      <c r="A49" s="76" t="s">
        <v>55</v>
      </c>
      <c r="B49" s="94" t="s">
        <v>99</v>
      </c>
      <c r="C49" s="151"/>
      <c r="D49" s="153" t="str">
        <f t="array" ref="D49">INDEX('Mesocycle 3 Metabolite Focus'!$D$284:$D$305,MATCH(B49,'Mesocycle 3 Metabolite Focus'!$B$284:$B$305,0))</f>
        <v>Front_Delts[Exercise]</v>
      </c>
      <c r="E49" s="155" t="str">
        <f t="array" ref="E49">INDEX('Mesocycle 3 Metabolite Focus'!$C$308:$C$477,MATCH(C49,'Mesocycle 3 Metabolite Focus'!$B$308:$B$477,0))</f>
        <v>#N/A</v>
      </c>
      <c r="F49" s="156" t="str">
        <f t="shared" si="51"/>
        <v>Video</v>
      </c>
      <c r="G49" s="157"/>
      <c r="H49" s="100" t="str">
        <f t="shared" si="52"/>
        <v/>
      </c>
      <c r="I49" s="101">
        <v>2.0</v>
      </c>
      <c r="J49" s="101">
        <f>MROUND(((G49)*0.6),2.5)</f>
        <v>0</v>
      </c>
      <c r="K49" s="101" t="s">
        <v>46</v>
      </c>
      <c r="L49" s="101"/>
      <c r="M49" s="104"/>
      <c r="N49" s="100" t="str">
        <f t="shared" si="53"/>
        <v/>
      </c>
      <c r="O49" s="101">
        <f>I48+(S12)</f>
        <v>2</v>
      </c>
      <c r="P49" s="101">
        <f t="shared" si="54"/>
        <v>0</v>
      </c>
      <c r="Q49" s="101" t="s">
        <v>46</v>
      </c>
      <c r="R49" s="101"/>
      <c r="S49" s="104"/>
      <c r="T49" s="100" t="str">
        <f t="shared" si="55"/>
        <v/>
      </c>
      <c r="U49" s="101">
        <f>O48+(Y12)</f>
        <v>2</v>
      </c>
      <c r="V49" s="101">
        <f t="shared" si="56"/>
        <v>0</v>
      </c>
      <c r="W49" s="101" t="s">
        <v>47</v>
      </c>
      <c r="X49" s="101"/>
      <c r="Y49" s="104"/>
      <c r="Z49" s="103" t="str">
        <f t="shared" si="57"/>
        <v/>
      </c>
      <c r="AA49" s="101">
        <f>U48+(AE12)</f>
        <v>2</v>
      </c>
      <c r="AB49" s="101">
        <f t="shared" si="58"/>
        <v>0</v>
      </c>
      <c r="AC49" s="101" t="s">
        <v>48</v>
      </c>
      <c r="AD49" s="101"/>
      <c r="AE49" s="146"/>
      <c r="AF49" s="68"/>
      <c r="AG49" s="45"/>
      <c r="AH49" s="45"/>
      <c r="AI49" s="46"/>
    </row>
    <row r="50" ht="15.75" customHeight="1">
      <c r="A50" s="29"/>
      <c r="B50" s="59" t="s">
        <v>99</v>
      </c>
      <c r="C50" s="61"/>
      <c r="D50" s="63" t="str">
        <f t="array" ref="D50">INDEX('Mesocycle 3 Metabolite Focus'!$D$284:$D$305,MATCH(B50,'Mesocycle 3 Metabolite Focus'!$B$284:$B$305,0))</f>
        <v>Front_Delts[Exercise]</v>
      </c>
      <c r="E50" s="65" t="str">
        <f t="array" ref="E50">INDEX('Mesocycle 3 Metabolite Focus'!$C$308:$C$477,MATCH(C50,'Mesocycle 3 Metabolite Focus'!$B$308:$B$477,0))</f>
        <v>#N/A</v>
      </c>
      <c r="F50" s="66" t="str">
        <f t="shared" si="51"/>
        <v>Video</v>
      </c>
      <c r="G50" s="67"/>
      <c r="H50" s="68" t="str">
        <f t="shared" si="52"/>
        <v/>
      </c>
      <c r="I50" s="45">
        <v>2.0</v>
      </c>
      <c r="J50" s="45">
        <f t="shared" ref="J50:J54" si="59">MROUND(((G50)*0.75),2.5)</f>
        <v>0</v>
      </c>
      <c r="K50" s="45" t="s">
        <v>46</v>
      </c>
      <c r="L50" s="45"/>
      <c r="M50" s="106"/>
      <c r="N50" s="68" t="str">
        <f t="shared" si="53"/>
        <v/>
      </c>
      <c r="O50" s="45">
        <f>I50+(S11)</f>
        <v>2</v>
      </c>
      <c r="P50" s="45">
        <f t="shared" si="54"/>
        <v>0</v>
      </c>
      <c r="Q50" s="45" t="s">
        <v>46</v>
      </c>
      <c r="R50" s="45"/>
      <c r="S50" s="106"/>
      <c r="T50" s="68" t="str">
        <f t="shared" si="55"/>
        <v/>
      </c>
      <c r="U50" s="45">
        <f>O50+(Y11)</f>
        <v>2</v>
      </c>
      <c r="V50" s="45">
        <f t="shared" si="56"/>
        <v>0</v>
      </c>
      <c r="W50" s="45" t="s">
        <v>47</v>
      </c>
      <c r="X50" s="45"/>
      <c r="Y50" s="106"/>
      <c r="Z50" s="70" t="str">
        <f t="shared" si="57"/>
        <v/>
      </c>
      <c r="AA50" s="45">
        <f>U50+(AE11)</f>
        <v>2</v>
      </c>
      <c r="AB50" s="45">
        <f t="shared" si="58"/>
        <v>0</v>
      </c>
      <c r="AC50" s="45" t="s">
        <v>48</v>
      </c>
      <c r="AD50" s="45"/>
      <c r="AE50" s="46"/>
      <c r="AF50" s="70" t="str">
        <f t="shared" ref="AF50:AF54" si="60">C50</f>
        <v/>
      </c>
      <c r="AG50" s="45">
        <v>2.0</v>
      </c>
      <c r="AH50" s="45">
        <f t="shared" ref="AH50:AH54" si="61">MROUND((J50*0.5),2.5)</f>
        <v>0</v>
      </c>
      <c r="AI50" s="46" t="s">
        <v>49</v>
      </c>
    </row>
    <row r="51" ht="15.75" customHeight="1">
      <c r="A51" s="29"/>
      <c r="B51" s="75" t="s">
        <v>97</v>
      </c>
      <c r="C51" s="77"/>
      <c r="D51" s="80" t="str">
        <f t="array" ref="D51">INDEX('Mesocycle 3 Metabolite Focus'!$D$284:$D$305,MATCH(B51,'Mesocycle 3 Metabolite Focus'!$B$284:$B$305,0))</f>
        <v>Traps[Exercise]</v>
      </c>
      <c r="E51" s="82" t="str">
        <f t="array" ref="E51">INDEX('Mesocycle 3 Metabolite Focus'!$C$308:$C$477,MATCH(C51,'Mesocycle 3 Metabolite Focus'!$B$308:$B$477,0))</f>
        <v>#N/A</v>
      </c>
      <c r="F51" s="83" t="str">
        <f t="shared" si="51"/>
        <v>Video</v>
      </c>
      <c r="G51" s="84"/>
      <c r="H51" s="68" t="str">
        <f t="shared" si="52"/>
        <v/>
      </c>
      <c r="I51" s="45">
        <v>2.0</v>
      </c>
      <c r="J51" s="45">
        <f t="shared" si="59"/>
        <v>0</v>
      </c>
      <c r="K51" s="45" t="s">
        <v>46</v>
      </c>
      <c r="L51" s="45"/>
      <c r="M51" s="73"/>
      <c r="N51" s="68" t="str">
        <f t="shared" si="53"/>
        <v/>
      </c>
      <c r="O51" s="45">
        <f>I51+(S16)</f>
        <v>2</v>
      </c>
      <c r="P51" s="45">
        <f t="shared" si="54"/>
        <v>0</v>
      </c>
      <c r="Q51" s="45" t="s">
        <v>46</v>
      </c>
      <c r="R51" s="45"/>
      <c r="S51" s="73"/>
      <c r="T51" s="68" t="str">
        <f t="shared" si="55"/>
        <v/>
      </c>
      <c r="U51" s="45">
        <f>O51+(Y16)</f>
        <v>2</v>
      </c>
      <c r="V51" s="45">
        <f t="shared" si="56"/>
        <v>0</v>
      </c>
      <c r="W51" s="45" t="s">
        <v>47</v>
      </c>
      <c r="X51" s="45"/>
      <c r="Y51" s="73"/>
      <c r="Z51" s="70" t="str">
        <f t="shared" si="57"/>
        <v/>
      </c>
      <c r="AA51" s="45">
        <f>U51+(AE16)</f>
        <v>2</v>
      </c>
      <c r="AB51" s="45">
        <f t="shared" si="58"/>
        <v>0</v>
      </c>
      <c r="AC51" s="45" t="s">
        <v>48</v>
      </c>
      <c r="AD51" s="45"/>
      <c r="AE51" s="46"/>
      <c r="AF51" s="70" t="str">
        <f t="shared" si="60"/>
        <v/>
      </c>
      <c r="AG51" s="45">
        <v>2.0</v>
      </c>
      <c r="AH51" s="45">
        <f t="shared" si="61"/>
        <v>0</v>
      </c>
      <c r="AI51" s="46" t="s">
        <v>49</v>
      </c>
    </row>
    <row r="52" ht="15.75" customHeight="1">
      <c r="A52" s="29"/>
      <c r="B52" s="75" t="s">
        <v>77</v>
      </c>
      <c r="C52" s="77"/>
      <c r="D52" s="80" t="str">
        <f t="array" ref="D52">INDEX('Mesocycle 3 Metabolite Focus'!$D$284:$D$305,MATCH(B52,'Mesocycle 3 Metabolite Focus'!$B$284:$B$305,0))</f>
        <v>Vertical_Back[Exercise]</v>
      </c>
      <c r="E52" s="82" t="str">
        <f t="array" ref="E52">INDEX('Mesocycle 3 Metabolite Focus'!$C$308:$C$477,MATCH(C52,'Mesocycle 3 Metabolite Focus'!$B$308:$B$477,0))</f>
        <v>#N/A</v>
      </c>
      <c r="F52" s="83" t="str">
        <f t="shared" si="51"/>
        <v>Video</v>
      </c>
      <c r="G52" s="84"/>
      <c r="H52" s="68" t="str">
        <f t="shared" si="52"/>
        <v/>
      </c>
      <c r="I52" s="45">
        <v>2.0</v>
      </c>
      <c r="J52" s="45">
        <f t="shared" si="59"/>
        <v>0</v>
      </c>
      <c r="K52" s="45" t="s">
        <v>46</v>
      </c>
      <c r="L52" s="45"/>
      <c r="M52" s="73"/>
      <c r="N52" s="68" t="str">
        <f t="shared" si="53"/>
        <v/>
      </c>
      <c r="O52" s="45">
        <f>I52+(S15)</f>
        <v>2</v>
      </c>
      <c r="P52" s="45">
        <f t="shared" si="54"/>
        <v>0</v>
      </c>
      <c r="Q52" s="45" t="s">
        <v>46</v>
      </c>
      <c r="R52" s="45"/>
      <c r="S52" s="73"/>
      <c r="T52" s="68" t="str">
        <f t="shared" si="55"/>
        <v/>
      </c>
      <c r="U52" s="45">
        <f>O52+(Y15)</f>
        <v>2</v>
      </c>
      <c r="V52" s="45">
        <f t="shared" si="56"/>
        <v>0</v>
      </c>
      <c r="W52" s="45" t="s">
        <v>47</v>
      </c>
      <c r="X52" s="45"/>
      <c r="Y52" s="73"/>
      <c r="Z52" s="70" t="str">
        <f t="shared" si="57"/>
        <v/>
      </c>
      <c r="AA52" s="45">
        <f>U52+(AE15)</f>
        <v>2</v>
      </c>
      <c r="AB52" s="45">
        <f t="shared" si="58"/>
        <v>0</v>
      </c>
      <c r="AC52" s="45" t="s">
        <v>48</v>
      </c>
      <c r="AD52" s="45"/>
      <c r="AE52" s="46"/>
      <c r="AF52" s="70" t="str">
        <f t="shared" si="60"/>
        <v/>
      </c>
      <c r="AG52" s="45">
        <v>2.0</v>
      </c>
      <c r="AH52" s="45">
        <f t="shared" si="61"/>
        <v>0</v>
      </c>
      <c r="AI52" s="46" t="s">
        <v>49</v>
      </c>
    </row>
    <row r="53" ht="15.75" customHeight="1">
      <c r="A53" s="29"/>
      <c r="B53" s="75" t="s">
        <v>44</v>
      </c>
      <c r="C53" s="125"/>
      <c r="D53" s="80" t="str">
        <f t="array" ref="D53">INDEX('Mesocycle 3 Metabolite Focus'!$D$284:$D$305,MATCH(B53,'Mesocycle 3 Metabolite Focus'!$B$284:$B$305,0))</f>
        <v>Incline_Push[Exercise]</v>
      </c>
      <c r="E53" s="82" t="str">
        <f t="array" ref="E53">INDEX('Mesocycle 3 Metabolite Focus'!$C$308:$C$477,MATCH(C53,'Mesocycle 3 Metabolite Focus'!$B$308:$B$477,0))</f>
        <v>#N/A</v>
      </c>
      <c r="F53" s="83" t="str">
        <f t="shared" si="51"/>
        <v>Video</v>
      </c>
      <c r="G53" s="84"/>
      <c r="H53" s="68" t="str">
        <f t="shared" si="52"/>
        <v/>
      </c>
      <c r="I53" s="45">
        <v>2.0</v>
      </c>
      <c r="J53" s="45">
        <f t="shared" si="59"/>
        <v>0</v>
      </c>
      <c r="K53" s="45" t="s">
        <v>46</v>
      </c>
      <c r="L53" s="45"/>
      <c r="M53" s="73"/>
      <c r="N53" s="68" t="str">
        <f t="shared" si="53"/>
        <v/>
      </c>
      <c r="O53" s="45">
        <f>I53+(S11)</f>
        <v>2</v>
      </c>
      <c r="P53" s="45">
        <f t="shared" si="54"/>
        <v>0</v>
      </c>
      <c r="Q53" s="45" t="s">
        <v>46</v>
      </c>
      <c r="R53" s="45"/>
      <c r="S53" s="73"/>
      <c r="T53" s="68" t="str">
        <f t="shared" si="55"/>
        <v/>
      </c>
      <c r="U53" s="45">
        <f>O53+(Y11)</f>
        <v>2</v>
      </c>
      <c r="V53" s="45">
        <f t="shared" si="56"/>
        <v>0</v>
      </c>
      <c r="W53" s="45" t="s">
        <v>47</v>
      </c>
      <c r="X53" s="45"/>
      <c r="Y53" s="73"/>
      <c r="Z53" s="70" t="str">
        <f t="shared" si="57"/>
        <v/>
      </c>
      <c r="AA53" s="45">
        <f>U53+(AE11)</f>
        <v>2</v>
      </c>
      <c r="AB53" s="45">
        <f t="shared" si="58"/>
        <v>0</v>
      </c>
      <c r="AC53" s="45" t="s">
        <v>48</v>
      </c>
      <c r="AD53" s="45"/>
      <c r="AE53" s="46"/>
      <c r="AF53" s="70" t="str">
        <f t="shared" si="60"/>
        <v/>
      </c>
      <c r="AG53" s="45">
        <v>2.0</v>
      </c>
      <c r="AH53" s="45">
        <f t="shared" si="61"/>
        <v>0</v>
      </c>
      <c r="AI53" s="46" t="s">
        <v>49</v>
      </c>
    </row>
    <row r="54" ht="15.75" customHeight="1">
      <c r="A54" s="29"/>
      <c r="B54" s="107" t="s">
        <v>61</v>
      </c>
      <c r="C54" s="158"/>
      <c r="D54" s="160" t="str">
        <f t="array" ref="D54">INDEX('Mesocycle 3 Metabolite Focus'!$D$284:$D$305,MATCH(B54,'Mesocycle 3 Metabolite Focus'!$B$284:$B$305,0))</f>
        <v>Abs[Exercise]</v>
      </c>
      <c r="E54" s="110" t="str">
        <f t="array" ref="E54">INDEX('Mesocycle 3 Metabolite Focus'!$C$308:$C$477,MATCH(C54,'Mesocycle 3 Metabolite Focus'!$B$308:$B$477,0))</f>
        <v>#N/A</v>
      </c>
      <c r="F54" s="111" t="str">
        <f t="shared" si="51"/>
        <v>Video</v>
      </c>
      <c r="G54" s="112"/>
      <c r="H54" s="113" t="str">
        <f t="shared" si="52"/>
        <v/>
      </c>
      <c r="I54" s="114">
        <v>2.0</v>
      </c>
      <c r="J54" s="114">
        <f t="shared" si="59"/>
        <v>0</v>
      </c>
      <c r="K54" s="114" t="s">
        <v>46</v>
      </c>
      <c r="L54" s="114"/>
      <c r="M54" s="73"/>
      <c r="N54" s="116" t="str">
        <f t="shared" si="53"/>
        <v/>
      </c>
      <c r="O54" s="114">
        <f>I54+(S17)</f>
        <v>2</v>
      </c>
      <c r="P54" s="114">
        <f t="shared" si="54"/>
        <v>0</v>
      </c>
      <c r="Q54" s="114" t="s">
        <v>46</v>
      </c>
      <c r="R54" s="114"/>
      <c r="S54" s="73"/>
      <c r="T54" s="116" t="str">
        <f t="shared" si="55"/>
        <v/>
      </c>
      <c r="U54" s="114">
        <f>O54+(Y17)</f>
        <v>2</v>
      </c>
      <c r="V54" s="114">
        <f t="shared" si="56"/>
        <v>0</v>
      </c>
      <c r="W54" s="114" t="s">
        <v>47</v>
      </c>
      <c r="X54" s="114"/>
      <c r="Y54" s="73"/>
      <c r="Z54" s="116" t="str">
        <f t="shared" si="57"/>
        <v/>
      </c>
      <c r="AA54" s="114">
        <f>U54+(AE17)</f>
        <v>2</v>
      </c>
      <c r="AB54" s="114">
        <f t="shared" si="58"/>
        <v>0</v>
      </c>
      <c r="AC54" s="114" t="s">
        <v>48</v>
      </c>
      <c r="AD54" s="114"/>
      <c r="AE54" s="115"/>
      <c r="AF54" s="116" t="str">
        <f t="shared" si="60"/>
        <v/>
      </c>
      <c r="AG54" s="114">
        <v>2.0</v>
      </c>
      <c r="AH54" s="114">
        <f t="shared" si="61"/>
        <v>0</v>
      </c>
      <c r="AI54" s="115" t="s">
        <v>49</v>
      </c>
    </row>
    <row r="55" ht="15.75" customHeight="1">
      <c r="A55" s="29"/>
      <c r="C55" s="140"/>
      <c r="D55" s="140"/>
      <c r="E55" s="141"/>
      <c r="F55" s="118"/>
      <c r="G55" s="68"/>
      <c r="H55" s="140"/>
      <c r="I55" s="29"/>
      <c r="J55" s="29"/>
      <c r="K55" s="29"/>
      <c r="L55" s="29"/>
      <c r="M55" s="29"/>
      <c r="N55" s="140"/>
      <c r="O55" s="29"/>
      <c r="P55" s="29"/>
      <c r="Q55" s="29"/>
      <c r="R55" s="29"/>
      <c r="S55" s="29"/>
      <c r="T55" s="140"/>
      <c r="U55" s="29"/>
      <c r="V55" s="29"/>
      <c r="W55" s="29"/>
      <c r="X55" s="29"/>
      <c r="Y55" s="29"/>
      <c r="Z55" s="140"/>
      <c r="AA55" s="29"/>
      <c r="AB55" s="29"/>
      <c r="AC55" s="29"/>
      <c r="AD55" s="29"/>
      <c r="AE55" s="29"/>
      <c r="AF55" s="140"/>
      <c r="AG55" s="29"/>
      <c r="AH55" s="29"/>
      <c r="AI55" s="29"/>
    </row>
    <row r="56" ht="15.75" customHeight="1">
      <c r="A56" s="29"/>
      <c r="B56" s="29" t="s">
        <v>101</v>
      </c>
      <c r="C56" s="140"/>
      <c r="D56" s="140"/>
      <c r="E56" s="141"/>
      <c r="F56" s="118"/>
      <c r="G56" s="68"/>
      <c r="H56" s="140"/>
      <c r="I56" s="29"/>
      <c r="J56" s="29"/>
      <c r="K56" s="29"/>
      <c r="L56" s="29"/>
      <c r="M56" s="29"/>
      <c r="N56" s="140"/>
      <c r="O56" s="29"/>
      <c r="P56" s="29"/>
      <c r="Q56" s="29"/>
      <c r="R56" s="29"/>
      <c r="S56" s="29"/>
      <c r="T56" s="140"/>
      <c r="U56" s="29"/>
      <c r="V56" s="29"/>
      <c r="W56" s="29"/>
      <c r="X56" s="29"/>
      <c r="Y56" s="29"/>
      <c r="Z56" s="140"/>
      <c r="AA56" s="29"/>
      <c r="AB56" s="29"/>
      <c r="AC56" s="29"/>
      <c r="AD56" s="29"/>
      <c r="AE56" s="29"/>
      <c r="AF56" s="140"/>
      <c r="AG56" s="29"/>
      <c r="AH56" s="29"/>
      <c r="AI56" s="29"/>
    </row>
    <row r="57" ht="15.75" customHeight="1">
      <c r="A57" s="29"/>
      <c r="B57" s="29"/>
      <c r="C57" s="140"/>
      <c r="D57" s="140"/>
      <c r="E57" s="141"/>
      <c r="F57" s="118" t="s">
        <v>14</v>
      </c>
      <c r="G57" s="68"/>
      <c r="H57" s="140"/>
      <c r="I57" s="29"/>
      <c r="J57" s="29"/>
      <c r="K57" s="29"/>
      <c r="L57" s="29"/>
      <c r="M57" s="29"/>
      <c r="N57" s="140"/>
      <c r="O57" s="29"/>
      <c r="P57" s="29"/>
      <c r="Q57" s="29"/>
      <c r="R57" s="29"/>
      <c r="S57" s="29"/>
      <c r="T57" s="140"/>
      <c r="U57" s="29"/>
      <c r="V57" s="29"/>
      <c r="W57" s="29"/>
      <c r="X57" s="29"/>
      <c r="Y57" s="29"/>
      <c r="Z57" s="140"/>
      <c r="AA57" s="29"/>
      <c r="AB57" s="29"/>
      <c r="AC57" s="29"/>
      <c r="AD57" s="29"/>
      <c r="AE57" s="29"/>
      <c r="AF57" s="140"/>
      <c r="AG57" s="29"/>
      <c r="AH57" s="29"/>
      <c r="AI57" s="29"/>
    </row>
    <row r="58" ht="15.75" customHeight="1">
      <c r="A58" s="29"/>
      <c r="B58" s="29"/>
      <c r="C58" s="140"/>
      <c r="D58" s="140"/>
      <c r="E58" s="141"/>
      <c r="F58" s="118"/>
      <c r="G58" s="68"/>
      <c r="H58" s="140"/>
      <c r="I58" s="29"/>
      <c r="J58" s="29"/>
      <c r="K58" s="29"/>
      <c r="L58" s="29"/>
      <c r="M58" s="29"/>
      <c r="N58" s="140"/>
      <c r="O58" s="29"/>
      <c r="P58" s="29"/>
      <c r="Q58" s="29"/>
      <c r="R58" s="29"/>
      <c r="S58" s="29"/>
      <c r="T58" s="140"/>
      <c r="U58" s="29"/>
      <c r="V58" s="29"/>
      <c r="W58" s="29"/>
      <c r="X58" s="29"/>
      <c r="Y58" s="29"/>
      <c r="Z58" s="140"/>
      <c r="AA58" s="29"/>
      <c r="AB58" s="29"/>
      <c r="AC58" s="29"/>
      <c r="AD58" s="29"/>
      <c r="AE58" s="29"/>
      <c r="AF58" s="140"/>
      <c r="AG58" s="29"/>
      <c r="AH58" s="29"/>
      <c r="AI58" s="29"/>
    </row>
    <row r="59" ht="15.75" customHeight="1">
      <c r="A59" s="29"/>
      <c r="B59" s="29"/>
      <c r="C59" s="140"/>
      <c r="D59" s="140"/>
      <c r="E59" s="141"/>
      <c r="F59" s="118"/>
      <c r="G59" s="68"/>
      <c r="H59" s="140"/>
      <c r="I59" s="29"/>
      <c r="J59" s="29"/>
      <c r="K59" s="29"/>
      <c r="L59" s="29"/>
      <c r="M59" s="29"/>
      <c r="N59" s="140"/>
      <c r="O59" s="29"/>
      <c r="P59" s="29"/>
      <c r="Q59" s="29"/>
      <c r="R59" s="29"/>
      <c r="S59" s="29"/>
      <c r="T59" s="140"/>
      <c r="U59" s="29"/>
      <c r="V59" s="29"/>
      <c r="W59" s="29"/>
      <c r="X59" s="29"/>
      <c r="Y59" s="29"/>
      <c r="Z59" s="140"/>
      <c r="AA59" s="29"/>
      <c r="AB59" s="29"/>
      <c r="AC59" s="29"/>
      <c r="AD59" s="29"/>
      <c r="AE59" s="29"/>
      <c r="AF59" s="140"/>
      <c r="AG59" s="29"/>
      <c r="AH59" s="29"/>
      <c r="AI59" s="29"/>
    </row>
    <row r="60" ht="15.75" customHeight="1">
      <c r="A60" s="29"/>
      <c r="B60" s="29"/>
      <c r="C60" s="140"/>
      <c r="D60" s="140"/>
      <c r="E60" s="141"/>
      <c r="F60" s="118"/>
      <c r="G60" s="68"/>
      <c r="H60" s="140"/>
      <c r="I60" s="29"/>
      <c r="J60" s="29"/>
      <c r="K60" s="29"/>
      <c r="L60" s="29"/>
      <c r="M60" s="29"/>
      <c r="N60" s="140"/>
      <c r="O60" s="29"/>
      <c r="P60" s="29"/>
      <c r="Q60" s="29"/>
      <c r="R60" s="29"/>
      <c r="S60" s="29"/>
      <c r="T60" s="140"/>
      <c r="U60" s="29"/>
      <c r="V60" s="29"/>
      <c r="W60" s="29"/>
      <c r="X60" s="29"/>
      <c r="Y60" s="29"/>
      <c r="Z60" s="140"/>
      <c r="AA60" s="29"/>
      <c r="AB60" s="29"/>
      <c r="AC60" s="29"/>
      <c r="AD60" s="29"/>
      <c r="AE60" s="29"/>
      <c r="AF60" s="140"/>
      <c r="AG60" s="29"/>
      <c r="AH60" s="29"/>
      <c r="AI60" s="29"/>
    </row>
    <row r="61" ht="15.75" customHeight="1">
      <c r="A61" s="29"/>
      <c r="B61" s="29"/>
      <c r="C61" s="140"/>
      <c r="D61" s="140"/>
      <c r="E61" s="141"/>
      <c r="F61" s="118"/>
      <c r="G61" s="68"/>
      <c r="H61" s="140"/>
      <c r="I61" s="29"/>
      <c r="J61" s="29"/>
      <c r="K61" s="29"/>
      <c r="L61" s="29"/>
      <c r="M61" s="29"/>
      <c r="N61" s="140"/>
      <c r="O61" s="29"/>
      <c r="P61" s="29"/>
      <c r="Q61" s="29"/>
      <c r="R61" s="29"/>
      <c r="S61" s="29"/>
      <c r="T61" s="140"/>
      <c r="U61" s="29"/>
      <c r="V61" s="29"/>
      <c r="W61" s="29"/>
      <c r="X61" s="29"/>
      <c r="Y61" s="29"/>
      <c r="Z61" s="140"/>
      <c r="AA61" s="29"/>
      <c r="AB61" s="29"/>
      <c r="AC61" s="29"/>
      <c r="AD61" s="29"/>
      <c r="AE61" s="29"/>
      <c r="AF61" s="140"/>
      <c r="AG61" s="29"/>
      <c r="AH61" s="29"/>
      <c r="AI61" s="29"/>
    </row>
    <row r="62" ht="15.75" hidden="1" customHeight="1">
      <c r="C62" t="s">
        <v>102</v>
      </c>
      <c r="E62" s="29"/>
    </row>
    <row r="63" ht="15.75" hidden="1" customHeight="1">
      <c r="C63">
        <v>1.0</v>
      </c>
      <c r="E63" s="29"/>
    </row>
    <row r="64" ht="15.75" hidden="1" customHeight="1">
      <c r="C64">
        <v>0.0</v>
      </c>
      <c r="E64" s="29"/>
    </row>
    <row r="65" ht="15.75" hidden="1" customHeight="1">
      <c r="C65">
        <v>-1.0</v>
      </c>
      <c r="E65" s="29"/>
    </row>
    <row r="66" ht="15.75" hidden="1" customHeight="1">
      <c r="E66" s="29"/>
    </row>
    <row r="67" ht="15.75" hidden="1" customHeight="1">
      <c r="E67" s="29"/>
    </row>
    <row r="68" ht="15.75" hidden="1" customHeight="1">
      <c r="E68" s="29"/>
    </row>
    <row r="69" ht="15.75" hidden="1" customHeight="1">
      <c r="E69" s="29"/>
      <c r="F69" s="141"/>
      <c r="G69" s="141"/>
      <c r="H69" s="141"/>
    </row>
    <row r="70" ht="15.75" hidden="1" customHeight="1">
      <c r="A70" s="142" t="s">
        <v>61</v>
      </c>
      <c r="B70" s="143" t="s">
        <v>34</v>
      </c>
      <c r="C70" s="144" t="s">
        <v>103</v>
      </c>
      <c r="D70" s="141"/>
      <c r="E70" s="29"/>
      <c r="H70" s="68"/>
    </row>
    <row r="71" ht="15.75" hidden="1" customHeight="1">
      <c r="A71" s="68"/>
      <c r="B71" s="145" t="s">
        <v>104</v>
      </c>
      <c r="C71" s="143" t="s">
        <v>105</v>
      </c>
      <c r="D71" s="45"/>
      <c r="E71" s="29"/>
      <c r="H71" s="68"/>
    </row>
    <row r="72" ht="15.75" hidden="1" customHeight="1">
      <c r="A72" s="68"/>
      <c r="B72" s="145" t="s">
        <v>106</v>
      </c>
      <c r="C72" s="143" t="s">
        <v>107</v>
      </c>
      <c r="D72" s="45"/>
      <c r="E72" s="29"/>
      <c r="H72" s="68"/>
    </row>
    <row r="73" ht="15.75" hidden="1" customHeight="1">
      <c r="A73" s="68"/>
      <c r="B73" s="145" t="s">
        <v>108</v>
      </c>
      <c r="C73" s="143" t="s">
        <v>109</v>
      </c>
      <c r="D73" s="45"/>
      <c r="E73" s="29"/>
      <c r="H73" s="68"/>
    </row>
    <row r="74" ht="15.75" hidden="1" customHeight="1">
      <c r="A74" s="68"/>
      <c r="B74" s="145" t="s">
        <v>110</v>
      </c>
      <c r="C74" s="143" t="s">
        <v>111</v>
      </c>
      <c r="D74" s="45"/>
      <c r="E74" s="29"/>
      <c r="H74" s="68"/>
    </row>
    <row r="75" ht="15.75" hidden="1" customHeight="1">
      <c r="A75" s="68"/>
      <c r="B75" s="145" t="s">
        <v>112</v>
      </c>
      <c r="C75" s="145" t="s">
        <v>113</v>
      </c>
      <c r="D75" s="117"/>
      <c r="E75" s="29"/>
      <c r="H75" s="68"/>
    </row>
    <row r="76" ht="15.75" hidden="1" customHeight="1">
      <c r="A76" s="68"/>
      <c r="B76" s="145" t="s">
        <v>114</v>
      </c>
      <c r="C76" s="143" t="s">
        <v>115</v>
      </c>
      <c r="D76" s="45"/>
      <c r="E76" s="29"/>
      <c r="H76" s="68"/>
    </row>
    <row r="77" ht="15.75" hidden="1" customHeight="1">
      <c r="A77" s="68"/>
      <c r="B77" s="145" t="s">
        <v>116</v>
      </c>
      <c r="C77" s="143" t="s">
        <v>117</v>
      </c>
      <c r="D77" s="45"/>
      <c r="E77" s="29"/>
      <c r="H77" s="45"/>
      <c r="I77" s="45"/>
    </row>
    <row r="78" ht="15.75" hidden="1" customHeight="1">
      <c r="A78" s="45"/>
      <c r="B78" s="45"/>
      <c r="C78" s="147"/>
      <c r="D78" s="141"/>
      <c r="E78" s="29"/>
    </row>
    <row r="79" ht="15.75" hidden="1" customHeight="1">
      <c r="A79" s="142" t="s">
        <v>79</v>
      </c>
      <c r="B79" s="148" t="s">
        <v>34</v>
      </c>
      <c r="C79" s="149" t="s">
        <v>103</v>
      </c>
      <c r="D79" s="150"/>
      <c r="E79" s="29"/>
      <c r="H79" s="142"/>
      <c r="I79" s="45"/>
    </row>
    <row r="80" ht="15.75" hidden="1" customHeight="1">
      <c r="A80" s="68"/>
      <c r="B80" s="145" t="s">
        <v>118</v>
      </c>
      <c r="C80" s="143" t="s">
        <v>119</v>
      </c>
      <c r="D80" s="45"/>
      <c r="E80" s="29"/>
      <c r="H80" s="68"/>
    </row>
    <row r="81" ht="15.75" hidden="1" customHeight="1">
      <c r="A81" s="68"/>
      <c r="B81" s="145" t="s">
        <v>120</v>
      </c>
      <c r="C81" s="143" t="s">
        <v>121</v>
      </c>
      <c r="D81" s="45"/>
      <c r="E81" s="29"/>
      <c r="H81" s="68"/>
    </row>
    <row r="82" ht="15.75" hidden="1" customHeight="1">
      <c r="A82" s="68"/>
      <c r="B82" s="145" t="s">
        <v>122</v>
      </c>
      <c r="C82" s="143" t="s">
        <v>123</v>
      </c>
      <c r="D82" s="45"/>
      <c r="E82" s="29"/>
      <c r="H82" s="68"/>
    </row>
    <row r="83" ht="15.75" hidden="1" customHeight="1">
      <c r="A83" s="68"/>
      <c r="B83" s="145" t="s">
        <v>124</v>
      </c>
      <c r="C83" s="143" t="s">
        <v>125</v>
      </c>
      <c r="D83" s="45"/>
      <c r="E83" s="29"/>
      <c r="H83" s="68"/>
    </row>
    <row r="84" ht="15.75" hidden="1" customHeight="1">
      <c r="A84" s="45"/>
      <c r="B84" s="45"/>
      <c r="C84" s="147"/>
      <c r="D84" s="141"/>
      <c r="E84" s="29"/>
      <c r="H84" s="45"/>
      <c r="I84" s="45"/>
    </row>
    <row r="85" ht="15.75" hidden="1" customHeight="1">
      <c r="A85" s="142" t="s">
        <v>60</v>
      </c>
      <c r="B85" s="148" t="s">
        <v>34</v>
      </c>
      <c r="C85" s="149" t="s">
        <v>103</v>
      </c>
      <c r="D85" s="150"/>
      <c r="E85" s="29"/>
      <c r="H85" s="142"/>
      <c r="I85" s="45"/>
    </row>
    <row r="86" ht="15.75" hidden="1" customHeight="1">
      <c r="A86" s="68"/>
      <c r="B86" s="145" t="s">
        <v>126</v>
      </c>
      <c r="C86" s="143" t="s">
        <v>127</v>
      </c>
      <c r="D86" s="45"/>
      <c r="E86" s="29"/>
      <c r="H86" s="68"/>
    </row>
    <row r="87" ht="15.75" hidden="1" customHeight="1">
      <c r="A87" s="68"/>
      <c r="B87" s="145" t="s">
        <v>62</v>
      </c>
      <c r="C87" s="143" t="s">
        <v>128</v>
      </c>
      <c r="D87" s="45"/>
      <c r="E87" s="29"/>
      <c r="H87" s="68"/>
    </row>
    <row r="88" ht="15.75" hidden="1" customHeight="1">
      <c r="A88" s="68"/>
      <c r="B88" s="145" t="s">
        <v>129</v>
      </c>
      <c r="C88" s="143" t="s">
        <v>130</v>
      </c>
      <c r="D88" s="45"/>
      <c r="E88" s="29"/>
      <c r="H88" s="68"/>
    </row>
    <row r="89" ht="15.75" hidden="1" customHeight="1">
      <c r="A89" s="68"/>
      <c r="B89" s="145" t="s">
        <v>131</v>
      </c>
      <c r="C89" s="143" t="s">
        <v>132</v>
      </c>
      <c r="D89" s="45"/>
      <c r="E89" s="29"/>
      <c r="H89" s="68"/>
    </row>
    <row r="90" ht="15.75" hidden="1" customHeight="1">
      <c r="A90" s="68"/>
      <c r="B90" s="145" t="s">
        <v>133</v>
      </c>
      <c r="C90" s="143" t="s">
        <v>134</v>
      </c>
      <c r="D90" s="45"/>
      <c r="E90" s="29"/>
      <c r="H90" s="68"/>
    </row>
    <row r="91" ht="15.75" hidden="1" customHeight="1">
      <c r="A91" s="68"/>
      <c r="B91" s="145" t="s">
        <v>82</v>
      </c>
      <c r="C91" s="143" t="s">
        <v>135</v>
      </c>
      <c r="D91" s="45"/>
      <c r="E91" s="29"/>
      <c r="H91" s="68"/>
    </row>
    <row r="92" ht="15.75" hidden="1" customHeight="1">
      <c r="A92" s="68"/>
      <c r="B92" s="145" t="s">
        <v>136</v>
      </c>
      <c r="C92" s="143" t="s">
        <v>137</v>
      </c>
      <c r="D92" s="45"/>
      <c r="E92" s="29"/>
      <c r="H92" s="68"/>
    </row>
    <row r="93" ht="15.75" hidden="1" customHeight="1">
      <c r="A93" s="68"/>
      <c r="B93" s="145" t="s">
        <v>95</v>
      </c>
      <c r="C93" s="143" t="s">
        <v>138</v>
      </c>
      <c r="D93" s="45"/>
      <c r="E93" s="29"/>
      <c r="H93" s="68"/>
    </row>
    <row r="94" ht="15.75" hidden="1" customHeight="1">
      <c r="A94" s="68"/>
      <c r="B94" s="145" t="s">
        <v>139</v>
      </c>
      <c r="C94" s="145" t="s">
        <v>140</v>
      </c>
      <c r="D94" s="117"/>
      <c r="E94" s="29"/>
      <c r="H94" s="68"/>
    </row>
    <row r="95" ht="15.75" hidden="1" customHeight="1">
      <c r="A95" s="68"/>
      <c r="B95" s="145" t="s">
        <v>141</v>
      </c>
      <c r="C95" s="143" t="s">
        <v>142</v>
      </c>
      <c r="D95" s="45"/>
      <c r="E95" s="29"/>
      <c r="H95" s="68"/>
    </row>
    <row r="96" ht="15.75" hidden="1" customHeight="1">
      <c r="A96" s="68"/>
      <c r="B96" s="145" t="s">
        <v>143</v>
      </c>
      <c r="C96" s="143" t="s">
        <v>144</v>
      </c>
      <c r="D96" s="45"/>
      <c r="E96" s="29"/>
      <c r="H96" s="68"/>
    </row>
    <row r="97" ht="15.75" hidden="1" customHeight="1">
      <c r="A97" s="45"/>
      <c r="B97" s="45"/>
      <c r="C97" s="29"/>
      <c r="E97" s="29"/>
      <c r="H97" s="45"/>
      <c r="I97" s="45"/>
    </row>
    <row r="98" ht="15.75" hidden="1" customHeight="1">
      <c r="A98" s="142" t="s">
        <v>145</v>
      </c>
      <c r="B98" s="148" t="s">
        <v>34</v>
      </c>
      <c r="C98" s="149" t="s">
        <v>103</v>
      </c>
      <c r="D98" s="150"/>
      <c r="E98" s="29"/>
      <c r="H98" s="142"/>
      <c r="I98" s="45"/>
    </row>
    <row r="99" ht="15.75" hidden="1" customHeight="1">
      <c r="A99" s="68"/>
      <c r="B99" s="145" t="s">
        <v>146</v>
      </c>
      <c r="C99" s="143" t="s">
        <v>147</v>
      </c>
      <c r="D99" s="45"/>
      <c r="E99" s="29"/>
      <c r="H99" s="68"/>
    </row>
    <row r="100" ht="15.75" hidden="1" customHeight="1">
      <c r="A100" s="68"/>
      <c r="B100" s="145" t="s">
        <v>148</v>
      </c>
      <c r="C100" s="143" t="s">
        <v>149</v>
      </c>
      <c r="D100" s="45"/>
      <c r="E100" s="29"/>
      <c r="H100" s="68"/>
    </row>
    <row r="101" ht="15.75" hidden="1" customHeight="1">
      <c r="A101" s="68"/>
      <c r="B101" s="145" t="s">
        <v>150</v>
      </c>
      <c r="C101" s="143" t="s">
        <v>151</v>
      </c>
      <c r="D101" s="45"/>
      <c r="E101" s="29"/>
      <c r="H101" s="68"/>
    </row>
    <row r="102" ht="15.75" hidden="1" customHeight="1">
      <c r="A102" s="68"/>
      <c r="B102" s="145" t="s">
        <v>96</v>
      </c>
      <c r="C102" s="143" t="s">
        <v>152</v>
      </c>
      <c r="D102" s="45"/>
      <c r="E102" s="29"/>
      <c r="H102" s="68"/>
    </row>
    <row r="103" ht="15.75" hidden="1" customHeight="1">
      <c r="A103" s="45"/>
      <c r="B103" s="45"/>
      <c r="C103" s="45"/>
      <c r="D103" s="45"/>
      <c r="E103" s="29"/>
      <c r="H103" s="45"/>
    </row>
    <row r="104" ht="15.75" hidden="1" customHeight="1">
      <c r="A104" s="152" t="s">
        <v>153</v>
      </c>
      <c r="B104" s="148" t="s">
        <v>34</v>
      </c>
      <c r="C104" s="149" t="s">
        <v>103</v>
      </c>
      <c r="D104" s="150"/>
      <c r="E104" s="29"/>
      <c r="H104" s="152"/>
    </row>
    <row r="105" ht="15.75" hidden="1" customHeight="1">
      <c r="A105" s="68"/>
      <c r="B105" s="145" t="s">
        <v>154</v>
      </c>
      <c r="C105" s="143" t="s">
        <v>155</v>
      </c>
      <c r="D105" s="45"/>
      <c r="E105" s="29"/>
      <c r="H105" s="68"/>
    </row>
    <row r="106" ht="15.75" hidden="1" customHeight="1">
      <c r="A106" s="68"/>
      <c r="B106" s="145" t="s">
        <v>156</v>
      </c>
      <c r="C106" s="143" t="s">
        <v>157</v>
      </c>
      <c r="D106" s="45"/>
      <c r="E106" s="29"/>
      <c r="H106" s="68"/>
    </row>
    <row r="107" ht="15.75" hidden="1" customHeight="1">
      <c r="A107" s="68"/>
      <c r="B107" s="145" t="s">
        <v>158</v>
      </c>
      <c r="C107" s="143" t="s">
        <v>159</v>
      </c>
      <c r="D107" s="45"/>
      <c r="E107" s="29"/>
      <c r="H107" s="68"/>
    </row>
    <row r="108" ht="15.75" hidden="1" customHeight="1">
      <c r="A108" s="68"/>
      <c r="B108" s="145" t="s">
        <v>59</v>
      </c>
      <c r="C108" s="143" t="s">
        <v>160</v>
      </c>
      <c r="D108" s="45"/>
      <c r="E108" s="29"/>
      <c r="H108" s="68"/>
    </row>
    <row r="109" ht="15.75" hidden="1" customHeight="1">
      <c r="A109" s="68"/>
      <c r="B109" s="145" t="s">
        <v>161</v>
      </c>
      <c r="C109" s="143" t="s">
        <v>162</v>
      </c>
      <c r="D109" s="45"/>
      <c r="E109" s="29"/>
      <c r="H109" s="68"/>
    </row>
    <row r="110" ht="15.75" hidden="1" customHeight="1">
      <c r="A110" s="45"/>
      <c r="B110" s="45"/>
      <c r="C110" s="45"/>
      <c r="D110" s="45"/>
      <c r="E110" s="29"/>
      <c r="H110" s="45"/>
    </row>
    <row r="111" ht="15.75" hidden="1" customHeight="1">
      <c r="A111" s="152" t="s">
        <v>97</v>
      </c>
      <c r="B111" s="148" t="s">
        <v>34</v>
      </c>
      <c r="C111" s="149" t="s">
        <v>103</v>
      </c>
      <c r="D111" s="150"/>
      <c r="E111" s="29"/>
      <c r="H111" s="152"/>
    </row>
    <row r="112" ht="15.75" hidden="1" customHeight="1">
      <c r="A112" s="68"/>
      <c r="B112" s="145" t="s">
        <v>98</v>
      </c>
      <c r="C112" s="143" t="s">
        <v>163</v>
      </c>
      <c r="D112" s="45"/>
      <c r="E112" s="29"/>
      <c r="H112" s="68"/>
    </row>
    <row r="113" ht="15.75" hidden="1" customHeight="1">
      <c r="A113" s="68"/>
      <c r="B113" s="145" t="s">
        <v>164</v>
      </c>
      <c r="C113" s="143" t="s">
        <v>165</v>
      </c>
      <c r="D113" s="45"/>
      <c r="E113" s="29"/>
      <c r="H113" s="68"/>
    </row>
    <row r="114" ht="15.75" hidden="1" customHeight="1">
      <c r="A114" s="68"/>
      <c r="B114" s="145" t="s">
        <v>166</v>
      </c>
      <c r="C114" s="143" t="s">
        <v>167</v>
      </c>
      <c r="D114" s="45"/>
      <c r="E114" s="29"/>
      <c r="H114" s="68"/>
    </row>
    <row r="115" ht="15.75" hidden="1" customHeight="1">
      <c r="A115" s="68"/>
      <c r="B115" s="145" t="s">
        <v>100</v>
      </c>
      <c r="C115" s="143" t="s">
        <v>168</v>
      </c>
      <c r="D115" s="45"/>
      <c r="E115" s="29"/>
      <c r="H115" s="68"/>
    </row>
    <row r="116" ht="15.75" hidden="1" customHeight="1">
      <c r="A116" s="68"/>
      <c r="B116" s="154"/>
      <c r="C116" s="45"/>
      <c r="D116" s="45"/>
      <c r="E116" s="29"/>
      <c r="H116" s="68"/>
    </row>
    <row r="117" ht="15.75" hidden="1" customHeight="1">
      <c r="A117" s="152" t="s">
        <v>169</v>
      </c>
      <c r="B117" s="148" t="s">
        <v>34</v>
      </c>
      <c r="C117" s="149" t="s">
        <v>103</v>
      </c>
      <c r="D117" s="150"/>
      <c r="E117" s="29"/>
      <c r="H117" s="152"/>
    </row>
    <row r="118" ht="15.75" hidden="1" customHeight="1">
      <c r="A118" s="68"/>
      <c r="B118" s="145" t="s">
        <v>170</v>
      </c>
      <c r="C118" s="143" t="s">
        <v>171</v>
      </c>
      <c r="D118" s="45"/>
      <c r="E118" s="29"/>
      <c r="H118" s="68"/>
    </row>
    <row r="119" ht="15.75" hidden="1" customHeight="1">
      <c r="A119" s="68"/>
      <c r="B119" s="145" t="s">
        <v>172</v>
      </c>
      <c r="C119" s="143" t="s">
        <v>173</v>
      </c>
      <c r="D119" s="45"/>
      <c r="E119" s="29"/>
      <c r="H119" s="68"/>
    </row>
    <row r="120" ht="15.75" hidden="1" customHeight="1">
      <c r="A120" s="68"/>
      <c r="B120" s="145" t="s">
        <v>91</v>
      </c>
      <c r="C120" s="143" t="s">
        <v>174</v>
      </c>
      <c r="D120" s="45"/>
      <c r="E120" s="29"/>
      <c r="H120" s="68"/>
    </row>
    <row r="121" ht="15.75" hidden="1" customHeight="1">
      <c r="A121" s="68"/>
      <c r="B121" s="145" t="s">
        <v>175</v>
      </c>
      <c r="C121" s="143" t="s">
        <v>176</v>
      </c>
      <c r="D121" s="45"/>
      <c r="E121" s="29"/>
      <c r="H121" s="68"/>
    </row>
    <row r="122" ht="15.75" hidden="1" customHeight="1">
      <c r="A122" s="68"/>
      <c r="B122" s="145" t="s">
        <v>73</v>
      </c>
      <c r="C122" s="143" t="s">
        <v>177</v>
      </c>
      <c r="D122" s="45"/>
      <c r="E122" s="29"/>
      <c r="H122" s="68"/>
    </row>
    <row r="123" ht="15.75" hidden="1" customHeight="1">
      <c r="A123" s="68"/>
      <c r="B123" s="145" t="s">
        <v>178</v>
      </c>
      <c r="C123" s="143" t="s">
        <v>179</v>
      </c>
      <c r="D123" s="45"/>
      <c r="E123" s="29"/>
      <c r="H123" s="68"/>
    </row>
    <row r="124" ht="15.75" hidden="1" customHeight="1">
      <c r="A124" s="68"/>
      <c r="B124" s="145" t="s">
        <v>180</v>
      </c>
      <c r="C124" s="143" t="s">
        <v>181</v>
      </c>
      <c r="D124" s="45"/>
      <c r="E124" s="29"/>
      <c r="H124" s="68"/>
    </row>
    <row r="125" ht="15.75" hidden="1" customHeight="1">
      <c r="A125" s="68"/>
      <c r="B125" s="145" t="s">
        <v>182</v>
      </c>
      <c r="C125" s="143" t="s">
        <v>183</v>
      </c>
      <c r="D125" s="45"/>
      <c r="E125" s="29"/>
      <c r="H125" s="68"/>
    </row>
    <row r="126" ht="15.75" hidden="1" customHeight="1">
      <c r="A126" s="45"/>
      <c r="B126" s="45"/>
      <c r="C126" s="45"/>
      <c r="D126" s="45"/>
      <c r="E126" s="29"/>
      <c r="H126" s="45"/>
    </row>
    <row r="127" ht="15.75" hidden="1" customHeight="1">
      <c r="A127" s="152" t="s">
        <v>184</v>
      </c>
      <c r="B127" s="148" t="s">
        <v>34</v>
      </c>
      <c r="C127" s="149" t="s">
        <v>103</v>
      </c>
      <c r="D127" s="150"/>
      <c r="E127" s="29"/>
      <c r="H127" s="152"/>
    </row>
    <row r="128" ht="15.75" hidden="1" customHeight="1">
      <c r="A128" s="68"/>
      <c r="B128" s="145" t="s">
        <v>185</v>
      </c>
      <c r="C128" s="143" t="s">
        <v>186</v>
      </c>
      <c r="D128" s="45"/>
      <c r="E128" s="29"/>
      <c r="H128" s="68"/>
    </row>
    <row r="129" ht="15.75" hidden="1" customHeight="1">
      <c r="A129" s="68"/>
      <c r="B129" s="145" t="s">
        <v>187</v>
      </c>
      <c r="C129" s="143" t="s">
        <v>188</v>
      </c>
      <c r="D129" s="45"/>
      <c r="E129" s="29"/>
      <c r="H129" s="68"/>
    </row>
    <row r="130" ht="15.75" hidden="1" customHeight="1">
      <c r="A130" s="68"/>
      <c r="B130" s="145" t="s">
        <v>189</v>
      </c>
      <c r="C130" s="143" t="s">
        <v>190</v>
      </c>
      <c r="D130" s="45"/>
      <c r="E130" s="29"/>
      <c r="H130" s="68"/>
    </row>
    <row r="131" ht="15.75" hidden="1" customHeight="1">
      <c r="A131" s="68"/>
      <c r="B131" s="145" t="s">
        <v>191</v>
      </c>
      <c r="C131" s="143" t="s">
        <v>192</v>
      </c>
      <c r="D131" s="45"/>
      <c r="E131" s="29"/>
      <c r="H131" s="68"/>
    </row>
    <row r="132" ht="15.75" hidden="1" customHeight="1">
      <c r="A132" s="68"/>
      <c r="B132" s="145" t="s">
        <v>193</v>
      </c>
      <c r="C132" s="143" t="s">
        <v>194</v>
      </c>
      <c r="D132" s="45"/>
      <c r="E132" s="29"/>
      <c r="H132" s="68"/>
    </row>
    <row r="133" ht="15.75" hidden="1" customHeight="1">
      <c r="A133" s="45"/>
      <c r="B133" s="45"/>
      <c r="C133" s="45"/>
      <c r="D133" s="45"/>
      <c r="E133" s="29"/>
      <c r="H133" s="45"/>
    </row>
    <row r="134" ht="15.75" hidden="1" customHeight="1">
      <c r="A134" s="142" t="s">
        <v>195</v>
      </c>
      <c r="B134" s="148" t="s">
        <v>34</v>
      </c>
      <c r="C134" s="149" t="s">
        <v>103</v>
      </c>
      <c r="D134" s="150"/>
      <c r="E134" s="29"/>
      <c r="H134" s="142"/>
    </row>
    <row r="135" ht="15.75" hidden="1" customHeight="1">
      <c r="A135" s="68"/>
      <c r="B135" s="145" t="s">
        <v>57</v>
      </c>
      <c r="C135" s="143" t="s">
        <v>196</v>
      </c>
      <c r="D135" s="45"/>
      <c r="E135" s="29"/>
      <c r="H135" s="68"/>
    </row>
    <row r="136" ht="15.75" hidden="1" customHeight="1">
      <c r="A136" s="68"/>
      <c r="B136" s="145" t="s">
        <v>197</v>
      </c>
      <c r="C136" s="143" t="s">
        <v>198</v>
      </c>
      <c r="D136" s="45"/>
      <c r="E136" s="29"/>
      <c r="H136" s="68"/>
    </row>
    <row r="137" ht="15.75" hidden="1" customHeight="1">
      <c r="A137" s="68"/>
      <c r="B137" s="145" t="s">
        <v>199</v>
      </c>
      <c r="C137" s="143" t="s">
        <v>200</v>
      </c>
      <c r="D137" s="45"/>
      <c r="E137" s="29"/>
      <c r="H137" s="68"/>
    </row>
    <row r="138" ht="15.75" hidden="1" customHeight="1">
      <c r="A138" s="68"/>
      <c r="B138" s="145" t="s">
        <v>201</v>
      </c>
      <c r="C138" s="143" t="s">
        <v>202</v>
      </c>
      <c r="D138" s="45"/>
      <c r="E138" s="29"/>
      <c r="H138" s="68"/>
    </row>
    <row r="139" ht="15.75" hidden="1" customHeight="1">
      <c r="A139" s="68"/>
      <c r="B139" s="145" t="s">
        <v>203</v>
      </c>
      <c r="C139" s="143" t="s">
        <v>204</v>
      </c>
      <c r="D139" s="45"/>
      <c r="E139" s="29"/>
      <c r="H139" s="68"/>
    </row>
    <row r="140" ht="15.75" hidden="1" customHeight="1">
      <c r="A140" s="68"/>
      <c r="B140" s="145" t="s">
        <v>205</v>
      </c>
      <c r="C140" s="143" t="s">
        <v>206</v>
      </c>
      <c r="D140" s="45"/>
      <c r="E140" s="29"/>
      <c r="H140" s="68"/>
    </row>
    <row r="141" ht="15.75" hidden="1" customHeight="1">
      <c r="A141" s="68"/>
      <c r="B141" s="145" t="s">
        <v>81</v>
      </c>
      <c r="C141" s="143" t="s">
        <v>207</v>
      </c>
      <c r="D141" s="45"/>
      <c r="E141" s="29"/>
      <c r="H141" s="68"/>
    </row>
    <row r="142" ht="15.75" hidden="1" customHeight="1">
      <c r="A142" s="68"/>
      <c r="B142" s="145" t="s">
        <v>208</v>
      </c>
      <c r="C142" s="143" t="s">
        <v>209</v>
      </c>
      <c r="D142" s="45"/>
      <c r="E142" s="29"/>
      <c r="H142" s="68"/>
    </row>
    <row r="143" ht="15.75" hidden="1" customHeight="1">
      <c r="A143" s="45"/>
      <c r="B143" s="45"/>
      <c r="C143" s="45"/>
      <c r="D143" s="45"/>
      <c r="E143" s="29"/>
      <c r="H143" s="45"/>
    </row>
    <row r="144" ht="15.75" hidden="1" customHeight="1">
      <c r="A144" s="152" t="s">
        <v>210</v>
      </c>
      <c r="B144" s="148" t="s">
        <v>34</v>
      </c>
      <c r="C144" s="149" t="s">
        <v>103</v>
      </c>
      <c r="D144" s="150"/>
      <c r="E144" s="29"/>
      <c r="H144" s="152"/>
    </row>
    <row r="145" ht="15.75" hidden="1" customHeight="1">
      <c r="A145" s="68"/>
      <c r="B145" s="145" t="s">
        <v>78</v>
      </c>
      <c r="C145" s="143" t="s">
        <v>211</v>
      </c>
      <c r="D145" s="45"/>
      <c r="E145" s="29"/>
      <c r="H145" s="68"/>
    </row>
    <row r="146" ht="15.75" hidden="1" customHeight="1">
      <c r="A146" s="68"/>
      <c r="B146" s="145" t="s">
        <v>212</v>
      </c>
      <c r="C146" s="143" t="s">
        <v>213</v>
      </c>
      <c r="D146" s="45"/>
      <c r="E146" s="29"/>
      <c r="H146" s="68"/>
    </row>
    <row r="147" ht="15.75" hidden="1" customHeight="1">
      <c r="A147" s="68"/>
      <c r="B147" s="145" t="s">
        <v>214</v>
      </c>
      <c r="C147" s="143" t="s">
        <v>215</v>
      </c>
      <c r="D147" s="45"/>
      <c r="E147" s="29"/>
      <c r="H147" s="68"/>
    </row>
    <row r="148" ht="15.75" hidden="1" customHeight="1">
      <c r="A148" s="68"/>
      <c r="B148" s="145" t="s">
        <v>216</v>
      </c>
      <c r="C148" s="143" t="s">
        <v>217</v>
      </c>
      <c r="D148" s="45"/>
      <c r="E148" s="29"/>
      <c r="H148" s="68"/>
    </row>
    <row r="149" ht="15.75" hidden="1" customHeight="1">
      <c r="A149" s="68"/>
      <c r="B149" s="145" t="s">
        <v>218</v>
      </c>
      <c r="C149" s="143" t="s">
        <v>219</v>
      </c>
      <c r="D149" s="45"/>
      <c r="E149" s="29"/>
      <c r="H149" s="68"/>
    </row>
    <row r="150" ht="15.75" hidden="1" customHeight="1">
      <c r="A150" s="68"/>
      <c r="B150" s="145" t="s">
        <v>220</v>
      </c>
      <c r="C150" s="145" t="s">
        <v>221</v>
      </c>
      <c r="D150" s="117"/>
      <c r="E150" s="29"/>
      <c r="H150" s="68"/>
    </row>
    <row r="151" ht="15.75" hidden="1" customHeight="1">
      <c r="A151" s="68"/>
      <c r="B151" s="145" t="s">
        <v>222</v>
      </c>
      <c r="C151" s="145" t="s">
        <v>223</v>
      </c>
      <c r="D151" s="117"/>
      <c r="E151" s="29"/>
      <c r="H151" s="68"/>
    </row>
    <row r="152" ht="15.75" hidden="1" customHeight="1">
      <c r="A152" s="68"/>
      <c r="B152" s="145" t="s">
        <v>224</v>
      </c>
      <c r="C152" s="143" t="s">
        <v>225</v>
      </c>
      <c r="D152" s="45"/>
      <c r="E152" s="29"/>
      <c r="H152" s="68"/>
    </row>
    <row r="153" ht="15.75" hidden="1" customHeight="1">
      <c r="A153" s="68"/>
      <c r="B153" s="145" t="s">
        <v>226</v>
      </c>
      <c r="C153" s="145" t="s">
        <v>227</v>
      </c>
      <c r="D153" s="117"/>
      <c r="E153" s="29"/>
      <c r="H153" s="68"/>
    </row>
    <row r="154" ht="15.75" hidden="1" customHeight="1">
      <c r="A154" s="68"/>
      <c r="B154" s="145" t="s">
        <v>80</v>
      </c>
      <c r="C154" s="145" t="s">
        <v>228</v>
      </c>
      <c r="D154" s="117"/>
      <c r="E154" s="29"/>
      <c r="H154" s="68"/>
    </row>
    <row r="155" ht="15.75" hidden="1" customHeight="1">
      <c r="A155" s="68"/>
      <c r="B155" s="145" t="s">
        <v>229</v>
      </c>
      <c r="C155" s="143" t="s">
        <v>230</v>
      </c>
      <c r="D155" s="45"/>
      <c r="E155" s="29"/>
      <c r="H155" s="68"/>
    </row>
    <row r="156" ht="15.75" hidden="1" customHeight="1">
      <c r="A156" s="68"/>
      <c r="B156" s="145" t="s">
        <v>231</v>
      </c>
      <c r="C156" s="145" t="s">
        <v>232</v>
      </c>
      <c r="D156" s="117"/>
      <c r="E156" s="29"/>
      <c r="H156" s="68"/>
    </row>
    <row r="157" ht="15.75" hidden="1" customHeight="1">
      <c r="A157" s="45"/>
      <c r="B157" s="45"/>
      <c r="C157" s="45"/>
      <c r="D157" s="45"/>
      <c r="E157" s="29"/>
      <c r="H157" s="45"/>
    </row>
    <row r="158" ht="15.75" hidden="1" customHeight="1">
      <c r="A158" s="142" t="s">
        <v>67</v>
      </c>
      <c r="B158" s="148" t="s">
        <v>34</v>
      </c>
      <c r="C158" s="149" t="s">
        <v>103</v>
      </c>
      <c r="D158" s="150"/>
      <c r="E158" s="29"/>
      <c r="H158" s="142"/>
    </row>
    <row r="159" ht="15.75" hidden="1" customHeight="1">
      <c r="A159" s="68"/>
      <c r="B159" s="145" t="s">
        <v>68</v>
      </c>
      <c r="C159" s="143" t="s">
        <v>233</v>
      </c>
      <c r="D159" s="45"/>
      <c r="E159" s="29"/>
      <c r="H159" s="68"/>
    </row>
    <row r="160" ht="15.75" hidden="1" customHeight="1">
      <c r="A160" s="68"/>
      <c r="B160" s="145" t="s">
        <v>234</v>
      </c>
      <c r="C160" s="143" t="s">
        <v>235</v>
      </c>
      <c r="D160" s="45"/>
      <c r="E160" s="29"/>
      <c r="H160" s="68"/>
    </row>
    <row r="161" ht="15.75" hidden="1" customHeight="1">
      <c r="A161" s="68"/>
      <c r="B161" s="145" t="s">
        <v>236</v>
      </c>
      <c r="C161" s="143" t="s">
        <v>237</v>
      </c>
      <c r="D161" s="45"/>
      <c r="E161" s="29"/>
      <c r="H161" s="68"/>
    </row>
    <row r="162" ht="15.75" hidden="1" customHeight="1">
      <c r="A162" s="68"/>
      <c r="B162" s="145" t="s">
        <v>90</v>
      </c>
      <c r="C162" s="143" t="s">
        <v>238</v>
      </c>
      <c r="D162" s="45"/>
      <c r="E162" s="29"/>
      <c r="H162" s="68"/>
    </row>
    <row r="163" ht="15.75" hidden="1" customHeight="1">
      <c r="A163" s="68"/>
      <c r="B163" s="145" t="s">
        <v>69</v>
      </c>
      <c r="C163" s="143" t="s">
        <v>239</v>
      </c>
      <c r="D163" s="45"/>
      <c r="E163" s="29"/>
      <c r="H163" s="68"/>
    </row>
    <row r="164" ht="15.75" hidden="1" customHeight="1">
      <c r="A164" s="68"/>
      <c r="B164" s="145" t="s">
        <v>240</v>
      </c>
      <c r="C164" s="143" t="s">
        <v>241</v>
      </c>
      <c r="D164" s="45"/>
      <c r="E164" s="29"/>
      <c r="H164" s="68"/>
    </row>
    <row r="165" ht="15.75" hidden="1" customHeight="1">
      <c r="A165" s="68"/>
      <c r="B165" s="145" t="s">
        <v>242</v>
      </c>
      <c r="C165" s="143" t="s">
        <v>243</v>
      </c>
      <c r="D165" s="45"/>
      <c r="E165" s="29"/>
      <c r="H165" s="68"/>
    </row>
    <row r="166" ht="15.75" hidden="1" customHeight="1">
      <c r="A166" s="68"/>
      <c r="B166" s="154"/>
      <c r="C166" s="45"/>
      <c r="D166" s="45"/>
      <c r="E166" s="29"/>
      <c r="H166" s="68"/>
    </row>
    <row r="167" ht="15.75" hidden="1" customHeight="1">
      <c r="A167" s="152" t="s">
        <v>86</v>
      </c>
      <c r="B167" s="148" t="s">
        <v>34</v>
      </c>
      <c r="C167" s="149" t="s">
        <v>103</v>
      </c>
      <c r="D167" s="150"/>
      <c r="E167" s="29"/>
      <c r="H167" s="152"/>
    </row>
    <row r="168" ht="15.75" hidden="1" customHeight="1">
      <c r="A168" s="68"/>
      <c r="B168" s="145" t="s">
        <v>244</v>
      </c>
      <c r="C168" s="143" t="s">
        <v>245</v>
      </c>
      <c r="D168" s="45"/>
      <c r="E168" s="29"/>
      <c r="H168" s="68"/>
    </row>
    <row r="169" ht="15.75" hidden="1" customHeight="1">
      <c r="A169" s="68"/>
      <c r="B169" s="145" t="s">
        <v>87</v>
      </c>
      <c r="C169" s="143" t="s">
        <v>246</v>
      </c>
      <c r="D169" s="45"/>
      <c r="E169" s="29"/>
      <c r="H169" s="68"/>
    </row>
    <row r="170" ht="15.75" hidden="1" customHeight="1">
      <c r="A170" s="68"/>
      <c r="B170" s="145" t="s">
        <v>247</v>
      </c>
      <c r="C170" s="143" t="s">
        <v>248</v>
      </c>
      <c r="D170" s="45"/>
      <c r="E170" s="29"/>
      <c r="H170" s="68"/>
    </row>
    <row r="171" ht="15.75" hidden="1" customHeight="1">
      <c r="A171" s="68"/>
      <c r="B171" s="145" t="s">
        <v>249</v>
      </c>
      <c r="C171" s="143" t="s">
        <v>250</v>
      </c>
      <c r="D171" s="45"/>
      <c r="E171" s="29"/>
      <c r="H171" s="68"/>
    </row>
    <row r="172" ht="15.75" hidden="1" customHeight="1">
      <c r="A172" s="68"/>
      <c r="B172" s="145" t="s">
        <v>251</v>
      </c>
      <c r="C172" s="143" t="s">
        <v>252</v>
      </c>
      <c r="D172" s="45"/>
      <c r="E172" s="29"/>
      <c r="H172" s="68"/>
    </row>
    <row r="173" ht="15.75" hidden="1" customHeight="1">
      <c r="A173" s="68"/>
      <c r="B173" s="145" t="s">
        <v>253</v>
      </c>
      <c r="C173" s="143" t="s">
        <v>254</v>
      </c>
      <c r="D173" s="45"/>
      <c r="E173" s="29"/>
      <c r="H173" s="68"/>
    </row>
    <row r="174" ht="15.75" hidden="1" customHeight="1">
      <c r="A174" s="68"/>
      <c r="B174" s="145" t="s">
        <v>255</v>
      </c>
      <c r="C174" s="143" t="s">
        <v>256</v>
      </c>
      <c r="D174" s="45"/>
      <c r="E174" s="29"/>
      <c r="H174" s="68"/>
    </row>
    <row r="175" ht="15.75" hidden="1" customHeight="1">
      <c r="A175" s="68"/>
      <c r="B175" s="145" t="s">
        <v>257</v>
      </c>
      <c r="C175" s="143" t="s">
        <v>258</v>
      </c>
      <c r="D175" s="45"/>
      <c r="E175" s="29"/>
      <c r="H175" s="68"/>
    </row>
    <row r="176" ht="15.75" hidden="1" customHeight="1">
      <c r="A176" s="45"/>
      <c r="B176" s="45"/>
      <c r="C176" s="45"/>
      <c r="D176" s="45"/>
      <c r="E176" s="29"/>
      <c r="H176" s="45"/>
    </row>
    <row r="177" ht="15.75" hidden="1" customHeight="1">
      <c r="A177" s="152" t="s">
        <v>259</v>
      </c>
      <c r="B177" s="148" t="s">
        <v>34</v>
      </c>
      <c r="C177" s="149" t="s">
        <v>103</v>
      </c>
      <c r="D177" s="150"/>
      <c r="E177" s="29"/>
      <c r="H177" s="152"/>
    </row>
    <row r="178" ht="15.75" hidden="1" customHeight="1">
      <c r="A178" s="68"/>
      <c r="B178" s="145" t="s">
        <v>89</v>
      </c>
      <c r="C178" s="143" t="s">
        <v>260</v>
      </c>
      <c r="D178" s="45"/>
      <c r="E178" s="29"/>
      <c r="H178" s="68"/>
    </row>
    <row r="179" ht="15.75" hidden="1" customHeight="1">
      <c r="A179" s="68"/>
      <c r="B179" s="145" t="s">
        <v>261</v>
      </c>
      <c r="C179" s="143" t="s">
        <v>262</v>
      </c>
      <c r="D179" s="45"/>
      <c r="E179" s="29"/>
      <c r="H179" s="68"/>
    </row>
    <row r="180" ht="15.75" hidden="1" customHeight="1">
      <c r="A180" s="68"/>
      <c r="B180" s="145" t="s">
        <v>263</v>
      </c>
      <c r="C180" s="143" t="s">
        <v>264</v>
      </c>
      <c r="D180" s="45"/>
      <c r="E180" s="29"/>
      <c r="H180" s="68"/>
    </row>
    <row r="181" ht="15.75" hidden="1" customHeight="1">
      <c r="A181" s="68"/>
      <c r="B181" s="145" t="s">
        <v>265</v>
      </c>
      <c r="C181" s="143" t="s">
        <v>266</v>
      </c>
      <c r="D181" s="45"/>
      <c r="E181" s="29"/>
      <c r="H181" s="68"/>
    </row>
    <row r="182" ht="15.75" hidden="1" customHeight="1">
      <c r="A182" s="68"/>
      <c r="B182" s="45"/>
      <c r="C182" s="45"/>
      <c r="D182" s="45"/>
      <c r="E182" s="29"/>
      <c r="H182" s="68"/>
    </row>
    <row r="183" ht="15.75" hidden="1" customHeight="1">
      <c r="A183" s="152" t="s">
        <v>267</v>
      </c>
      <c r="B183" s="148" t="s">
        <v>34</v>
      </c>
      <c r="C183" s="149" t="s">
        <v>103</v>
      </c>
      <c r="D183" s="150"/>
      <c r="E183" s="29"/>
      <c r="H183" s="152"/>
    </row>
    <row r="184" ht="15.75" hidden="1" customHeight="1">
      <c r="A184" s="68"/>
      <c r="B184" s="145" t="s">
        <v>268</v>
      </c>
      <c r="C184" s="143" t="s">
        <v>269</v>
      </c>
      <c r="D184" s="45"/>
      <c r="E184" s="29"/>
      <c r="H184" s="68"/>
    </row>
    <row r="185" ht="15.75" hidden="1" customHeight="1">
      <c r="A185" s="68"/>
      <c r="B185" s="145" t="s">
        <v>71</v>
      </c>
      <c r="C185" s="143" t="s">
        <v>270</v>
      </c>
      <c r="D185" s="45"/>
      <c r="E185" s="29"/>
      <c r="H185" s="68"/>
    </row>
    <row r="186" ht="15.75" hidden="1" customHeight="1">
      <c r="A186" s="68"/>
      <c r="B186" s="145" t="s">
        <v>271</v>
      </c>
      <c r="C186" s="143" t="s">
        <v>272</v>
      </c>
      <c r="D186" s="45"/>
      <c r="E186" s="29"/>
      <c r="H186" s="68"/>
    </row>
    <row r="187" ht="15.75" hidden="1" customHeight="1">
      <c r="A187" s="45"/>
      <c r="B187" s="45"/>
      <c r="C187" s="45"/>
      <c r="D187" s="45"/>
      <c r="E187" s="29"/>
      <c r="H187" s="45"/>
    </row>
    <row r="188" ht="15.75" hidden="1" customHeight="1">
      <c r="A188" s="152" t="s">
        <v>50</v>
      </c>
      <c r="B188" s="148" t="s">
        <v>34</v>
      </c>
      <c r="C188" s="149" t="s">
        <v>103</v>
      </c>
      <c r="D188" s="150"/>
      <c r="E188" s="29"/>
      <c r="H188" s="152"/>
    </row>
    <row r="189" ht="15.75" hidden="1" customHeight="1">
      <c r="A189" s="68"/>
      <c r="B189" s="145" t="s">
        <v>273</v>
      </c>
      <c r="C189" s="143" t="s">
        <v>274</v>
      </c>
      <c r="D189" s="45"/>
      <c r="E189" s="29"/>
      <c r="H189" s="68"/>
    </row>
    <row r="190" ht="15.75" hidden="1" customHeight="1">
      <c r="A190" s="68"/>
      <c r="B190" s="145" t="s">
        <v>275</v>
      </c>
      <c r="C190" s="143" t="s">
        <v>276</v>
      </c>
      <c r="D190" s="45"/>
      <c r="E190" s="29"/>
      <c r="H190" s="68"/>
    </row>
    <row r="191" ht="15.75" hidden="1" customHeight="1">
      <c r="A191" s="68"/>
      <c r="B191" s="145" t="s">
        <v>52</v>
      </c>
      <c r="C191" s="143" t="s">
        <v>277</v>
      </c>
      <c r="D191" s="45"/>
      <c r="E191" s="29"/>
      <c r="H191" s="68"/>
    </row>
    <row r="192" ht="15.75" hidden="1" customHeight="1">
      <c r="A192" s="68"/>
      <c r="B192" s="145" t="s">
        <v>278</v>
      </c>
      <c r="C192" s="143" t="s">
        <v>279</v>
      </c>
      <c r="D192" s="45"/>
      <c r="E192" s="29"/>
      <c r="H192" s="68"/>
    </row>
    <row r="193" ht="15.75" hidden="1" customHeight="1">
      <c r="A193" s="68"/>
      <c r="B193" s="145" t="s">
        <v>280</v>
      </c>
      <c r="C193" s="143" t="s">
        <v>281</v>
      </c>
      <c r="D193" s="45"/>
      <c r="E193" s="29"/>
      <c r="H193" s="68"/>
    </row>
    <row r="194" ht="15.75" hidden="1" customHeight="1">
      <c r="A194" s="68"/>
      <c r="B194" s="145" t="s">
        <v>282</v>
      </c>
      <c r="C194" s="143" t="s">
        <v>283</v>
      </c>
      <c r="D194" s="45"/>
      <c r="E194" s="29"/>
      <c r="H194" s="68"/>
    </row>
    <row r="195" ht="15.75" hidden="1" customHeight="1">
      <c r="A195" s="68"/>
      <c r="B195" s="145" t="s">
        <v>284</v>
      </c>
      <c r="C195" s="143" t="s">
        <v>285</v>
      </c>
      <c r="D195" s="45"/>
      <c r="E195" s="29"/>
      <c r="H195" s="68"/>
    </row>
    <row r="196" ht="15.75" hidden="1" customHeight="1">
      <c r="A196" s="45"/>
      <c r="B196" s="45"/>
      <c r="C196" s="45"/>
      <c r="D196" s="45"/>
      <c r="E196" s="29"/>
      <c r="H196" s="45"/>
    </row>
    <row r="197" ht="15.75" hidden="1" customHeight="1">
      <c r="A197" s="152" t="s">
        <v>286</v>
      </c>
      <c r="B197" s="148" t="s">
        <v>34</v>
      </c>
      <c r="C197" s="149" t="s">
        <v>103</v>
      </c>
      <c r="D197" s="150"/>
      <c r="E197" s="29"/>
      <c r="H197" s="152"/>
    </row>
    <row r="198" ht="15.75" hidden="1" customHeight="1">
      <c r="A198" s="68"/>
      <c r="B198" s="145" t="s">
        <v>54</v>
      </c>
      <c r="C198" s="143" t="s">
        <v>287</v>
      </c>
      <c r="D198" s="45"/>
      <c r="E198" s="29"/>
      <c r="H198" s="68"/>
    </row>
    <row r="199" ht="15.75" hidden="1" customHeight="1">
      <c r="A199" s="68"/>
      <c r="B199" s="145" t="s">
        <v>288</v>
      </c>
      <c r="C199" s="143" t="s">
        <v>289</v>
      </c>
      <c r="D199" s="45"/>
      <c r="E199" s="29"/>
      <c r="H199" s="68"/>
    </row>
    <row r="200" ht="15.75" hidden="1" customHeight="1">
      <c r="A200" s="68"/>
      <c r="B200" s="145" t="s">
        <v>290</v>
      </c>
      <c r="C200" s="143" t="s">
        <v>291</v>
      </c>
      <c r="D200" s="45"/>
      <c r="E200" s="29"/>
      <c r="H200" s="68"/>
    </row>
    <row r="201" ht="15.75" hidden="1" customHeight="1">
      <c r="A201" s="68"/>
      <c r="B201" s="145" t="s">
        <v>292</v>
      </c>
      <c r="C201" s="143" t="s">
        <v>293</v>
      </c>
      <c r="D201" s="45"/>
      <c r="E201" s="29"/>
      <c r="H201" s="68"/>
    </row>
    <row r="202" ht="15.75" hidden="1" customHeight="1">
      <c r="A202" s="68"/>
      <c r="B202" s="159" t="s">
        <v>294</v>
      </c>
      <c r="C202" s="161" t="s">
        <v>295</v>
      </c>
      <c r="D202" s="68"/>
      <c r="E202" s="29"/>
      <c r="H202" s="68"/>
    </row>
    <row r="203" ht="15.75" hidden="1" customHeight="1">
      <c r="A203" s="68"/>
      <c r="B203" s="145" t="s">
        <v>296</v>
      </c>
      <c r="C203" s="143" t="s">
        <v>297</v>
      </c>
      <c r="D203" s="45"/>
      <c r="E203" s="29"/>
      <c r="H203" s="68"/>
    </row>
    <row r="204" ht="15.75" hidden="1" customHeight="1">
      <c r="A204" s="68"/>
      <c r="B204" s="145" t="s">
        <v>298</v>
      </c>
      <c r="C204" s="143" t="s">
        <v>299</v>
      </c>
      <c r="D204" s="45"/>
      <c r="E204" s="29"/>
      <c r="H204" s="68"/>
    </row>
    <row r="205" ht="15.75" hidden="1" customHeight="1">
      <c r="A205" s="45"/>
      <c r="B205" s="45"/>
      <c r="C205" s="45"/>
      <c r="D205" s="45"/>
      <c r="E205" s="29"/>
      <c r="H205" s="45"/>
    </row>
    <row r="206" ht="15.75" hidden="1" customHeight="1">
      <c r="A206" s="152" t="s">
        <v>300</v>
      </c>
      <c r="B206" s="148" t="s">
        <v>34</v>
      </c>
      <c r="C206" s="149" t="s">
        <v>103</v>
      </c>
      <c r="D206" s="150"/>
      <c r="E206" s="29"/>
      <c r="H206" s="152"/>
    </row>
    <row r="207" ht="15.75" hidden="1" customHeight="1">
      <c r="A207" s="68"/>
      <c r="B207" s="145" t="s">
        <v>301</v>
      </c>
      <c r="C207" s="145" t="s">
        <v>302</v>
      </c>
      <c r="D207" s="117"/>
      <c r="E207" s="29"/>
      <c r="H207" s="68"/>
    </row>
    <row r="208" ht="15.75" hidden="1" customHeight="1">
      <c r="A208" s="68"/>
      <c r="B208" s="145" t="s">
        <v>303</v>
      </c>
      <c r="C208" s="143" t="s">
        <v>304</v>
      </c>
      <c r="D208" s="45"/>
      <c r="E208" s="29"/>
      <c r="H208" s="68"/>
    </row>
    <row r="209" ht="15.75" hidden="1" customHeight="1">
      <c r="A209" s="68"/>
      <c r="B209" s="145" t="s">
        <v>305</v>
      </c>
      <c r="C209" s="143" t="s">
        <v>306</v>
      </c>
      <c r="D209" s="45"/>
      <c r="E209" s="29"/>
      <c r="H209" s="68"/>
    </row>
    <row r="210" ht="15.75" hidden="1" customHeight="1">
      <c r="A210" s="68"/>
      <c r="B210" s="145" t="s">
        <v>45</v>
      </c>
      <c r="C210" s="143" t="s">
        <v>307</v>
      </c>
      <c r="D210" s="45"/>
      <c r="E210" s="29"/>
      <c r="H210" s="68"/>
    </row>
    <row r="211" ht="15.75" hidden="1" customHeight="1">
      <c r="A211" s="68"/>
      <c r="B211" s="145" t="s">
        <v>308</v>
      </c>
      <c r="C211" s="143" t="s">
        <v>309</v>
      </c>
      <c r="D211" s="45"/>
      <c r="E211" s="29"/>
      <c r="H211" s="68"/>
    </row>
    <row r="212" ht="15.75" hidden="1" customHeight="1">
      <c r="A212" s="68"/>
      <c r="B212" s="159" t="s">
        <v>310</v>
      </c>
      <c r="C212" s="161" t="s">
        <v>311</v>
      </c>
      <c r="D212" s="68"/>
      <c r="E212" s="29"/>
      <c r="H212" s="68"/>
    </row>
    <row r="213" ht="15.75" hidden="1" customHeight="1">
      <c r="A213" s="68"/>
      <c r="B213" s="154"/>
      <c r="C213" s="45"/>
      <c r="D213" s="45"/>
      <c r="E213" s="29"/>
      <c r="H213" s="68"/>
    </row>
    <row r="214" ht="15.75" hidden="1" customHeight="1">
      <c r="A214" s="152" t="s">
        <v>99</v>
      </c>
      <c r="B214" s="148" t="s">
        <v>34</v>
      </c>
      <c r="C214" s="149" t="s">
        <v>103</v>
      </c>
      <c r="D214" s="150"/>
      <c r="E214" s="29"/>
      <c r="H214" s="152"/>
    </row>
    <row r="215" ht="15.75" hidden="1" customHeight="1">
      <c r="A215" s="68"/>
      <c r="B215" s="145" t="s">
        <v>312</v>
      </c>
      <c r="C215" s="143" t="s">
        <v>313</v>
      </c>
      <c r="D215" s="45"/>
      <c r="E215" s="29"/>
      <c r="H215" s="68"/>
    </row>
    <row r="216" ht="15.75" hidden="1" customHeight="1">
      <c r="A216" s="68"/>
      <c r="B216" s="145" t="s">
        <v>314</v>
      </c>
      <c r="C216" s="143" t="s">
        <v>315</v>
      </c>
      <c r="D216" s="45"/>
      <c r="E216" s="29"/>
      <c r="H216" s="68"/>
    </row>
    <row r="217" ht="15.75" hidden="1" customHeight="1">
      <c r="A217" s="68"/>
      <c r="B217" s="145" t="s">
        <v>316</v>
      </c>
      <c r="C217" s="143" t="s">
        <v>317</v>
      </c>
      <c r="D217" s="45"/>
      <c r="E217" s="29"/>
      <c r="H217" s="68"/>
    </row>
    <row r="218" ht="15.75" hidden="1" customHeight="1">
      <c r="A218" s="68"/>
      <c r="B218" s="145" t="s">
        <v>318</v>
      </c>
      <c r="C218" s="143" t="s">
        <v>319</v>
      </c>
      <c r="D218" s="45"/>
      <c r="E218" s="29"/>
      <c r="H218" s="68"/>
    </row>
    <row r="219" ht="15.75" hidden="1" customHeight="1">
      <c r="A219" s="68"/>
      <c r="B219" s="159" t="s">
        <v>320</v>
      </c>
      <c r="C219" s="161" t="s">
        <v>321</v>
      </c>
      <c r="D219" s="68"/>
      <c r="E219" s="29"/>
      <c r="H219" s="68"/>
    </row>
    <row r="220" ht="15.75" hidden="1" customHeight="1">
      <c r="A220" s="68"/>
      <c r="B220" s="145" t="s">
        <v>322</v>
      </c>
      <c r="C220" s="143" t="s">
        <v>323</v>
      </c>
      <c r="D220" s="45"/>
      <c r="E220" s="29"/>
      <c r="H220" s="68"/>
    </row>
    <row r="221" ht="15.75" hidden="1" customHeight="1">
      <c r="B221" s="29"/>
      <c r="C221" s="29"/>
      <c r="E221" s="29"/>
    </row>
    <row r="222" ht="15.75" hidden="1" customHeight="1">
      <c r="B222" s="29"/>
      <c r="C222" s="29"/>
      <c r="E222" s="29"/>
    </row>
    <row r="223" ht="15.75" hidden="1" customHeight="1">
      <c r="A223" s="152" t="s">
        <v>72</v>
      </c>
      <c r="B223" s="148" t="s">
        <v>34</v>
      </c>
      <c r="C223" s="149" t="s">
        <v>103</v>
      </c>
      <c r="D223" s="150"/>
      <c r="E223" s="29"/>
    </row>
    <row r="224" ht="15.75" hidden="1" customHeight="1">
      <c r="B224" s="145" t="s">
        <v>170</v>
      </c>
      <c r="C224" s="143" t="s">
        <v>171</v>
      </c>
      <c r="D224" s="45"/>
      <c r="E224" s="29"/>
      <c r="I224" s="117"/>
    </row>
    <row r="225" ht="15.75" hidden="1" customHeight="1">
      <c r="B225" s="145" t="s">
        <v>185</v>
      </c>
      <c r="C225" s="143" t="s">
        <v>186</v>
      </c>
      <c r="D225" s="45"/>
      <c r="E225" s="29"/>
      <c r="I225" s="117"/>
    </row>
    <row r="226" ht="15.75" hidden="1" customHeight="1">
      <c r="B226" s="145" t="s">
        <v>172</v>
      </c>
      <c r="C226" s="143" t="s">
        <v>173</v>
      </c>
      <c r="D226" s="45"/>
      <c r="E226" s="29"/>
      <c r="I226" s="117"/>
    </row>
    <row r="227" ht="15.75" hidden="1" customHeight="1">
      <c r="B227" s="145" t="s">
        <v>187</v>
      </c>
      <c r="C227" s="143" t="s">
        <v>188</v>
      </c>
      <c r="D227" s="45"/>
      <c r="E227" s="29"/>
      <c r="I227" s="117"/>
    </row>
    <row r="228" ht="15.75" hidden="1" customHeight="1">
      <c r="B228" s="145" t="s">
        <v>91</v>
      </c>
      <c r="C228" s="143" t="s">
        <v>174</v>
      </c>
      <c r="D228" s="45"/>
      <c r="E228" s="29"/>
      <c r="I228" s="117"/>
    </row>
    <row r="229" ht="15.75" hidden="1" customHeight="1">
      <c r="B229" s="145" t="s">
        <v>189</v>
      </c>
      <c r="C229" s="143" t="s">
        <v>190</v>
      </c>
      <c r="D229" s="45"/>
      <c r="E229" s="29"/>
      <c r="I229" s="117"/>
    </row>
    <row r="230" ht="15.75" hidden="1" customHeight="1">
      <c r="B230" s="145" t="s">
        <v>175</v>
      </c>
      <c r="C230" s="143" t="s">
        <v>176</v>
      </c>
      <c r="D230" s="45"/>
      <c r="E230" s="29"/>
      <c r="I230" s="117"/>
    </row>
    <row r="231" ht="15.75" hidden="1" customHeight="1">
      <c r="B231" s="145" t="s">
        <v>191</v>
      </c>
      <c r="C231" s="143" t="s">
        <v>192</v>
      </c>
      <c r="D231" s="45"/>
      <c r="E231" s="29"/>
      <c r="I231" s="117"/>
    </row>
    <row r="232" ht="15.75" hidden="1" customHeight="1">
      <c r="B232" s="145" t="s">
        <v>73</v>
      </c>
      <c r="C232" s="143" t="s">
        <v>177</v>
      </c>
      <c r="D232" s="45"/>
      <c r="E232" s="29"/>
      <c r="I232" s="45"/>
      <c r="K232" s="45"/>
    </row>
    <row r="233" ht="15.75" hidden="1" customHeight="1">
      <c r="B233" s="145" t="s">
        <v>193</v>
      </c>
      <c r="C233" s="143" t="s">
        <v>194</v>
      </c>
      <c r="D233" s="45"/>
      <c r="E233" s="29"/>
      <c r="I233" s="45"/>
      <c r="K233" s="45"/>
    </row>
    <row r="234" ht="15.75" hidden="1" customHeight="1">
      <c r="B234" s="145" t="s">
        <v>178</v>
      </c>
      <c r="C234" s="143" t="s">
        <v>179</v>
      </c>
      <c r="D234" s="45"/>
      <c r="E234" s="29"/>
      <c r="I234" s="117"/>
    </row>
    <row r="235" ht="15.75" hidden="1" customHeight="1">
      <c r="B235" s="145" t="s">
        <v>180</v>
      </c>
      <c r="C235" s="143" t="s">
        <v>181</v>
      </c>
      <c r="D235" s="45"/>
      <c r="E235" s="29"/>
      <c r="I235" s="117"/>
    </row>
    <row r="236" ht="15.75" hidden="1" customHeight="1">
      <c r="B236" s="145" t="s">
        <v>182</v>
      </c>
      <c r="C236" s="143" t="s">
        <v>183</v>
      </c>
      <c r="D236" s="45"/>
      <c r="E236" s="29"/>
      <c r="I236" s="117"/>
    </row>
    <row r="237" ht="15.75" hidden="1" customHeight="1">
      <c r="B237" s="148" t="s">
        <v>34</v>
      </c>
      <c r="C237" s="149" t="s">
        <v>103</v>
      </c>
      <c r="D237" s="150"/>
      <c r="E237" s="29"/>
      <c r="I237" s="117"/>
    </row>
    <row r="238" ht="15.75" hidden="1" customHeight="1">
      <c r="A238" s="152" t="s">
        <v>324</v>
      </c>
      <c r="B238" s="145" t="s">
        <v>301</v>
      </c>
      <c r="C238" s="145" t="s">
        <v>302</v>
      </c>
      <c r="D238" s="117"/>
      <c r="E238" s="29"/>
      <c r="I238" s="117"/>
    </row>
    <row r="239" ht="15.75" hidden="1" customHeight="1">
      <c r="B239" s="145" t="s">
        <v>312</v>
      </c>
      <c r="C239" s="143" t="s">
        <v>313</v>
      </c>
      <c r="D239" s="45"/>
      <c r="E239" s="29"/>
      <c r="I239" s="117"/>
    </row>
    <row r="240" ht="15.75" hidden="1" customHeight="1">
      <c r="B240" s="145" t="s">
        <v>303</v>
      </c>
      <c r="C240" s="143" t="s">
        <v>304</v>
      </c>
      <c r="D240" s="45"/>
      <c r="E240" s="29"/>
      <c r="I240" s="117"/>
    </row>
    <row r="241" ht="15.75" hidden="1" customHeight="1">
      <c r="B241" s="145" t="s">
        <v>314</v>
      </c>
      <c r="C241" s="143" t="s">
        <v>315</v>
      </c>
      <c r="D241" s="45"/>
      <c r="E241" s="141"/>
      <c r="I241" s="117"/>
    </row>
    <row r="242" ht="15.75" hidden="1" customHeight="1">
      <c r="B242" s="145" t="s">
        <v>305</v>
      </c>
      <c r="C242" s="143" t="s">
        <v>306</v>
      </c>
      <c r="D242" s="45"/>
      <c r="E242" s="162"/>
      <c r="I242" s="117"/>
    </row>
    <row r="243" ht="15.75" hidden="1" customHeight="1">
      <c r="B243" s="145" t="s">
        <v>316</v>
      </c>
      <c r="C243" s="143" t="s">
        <v>317</v>
      </c>
      <c r="D243" s="45"/>
      <c r="E243" s="141"/>
      <c r="I243" s="118"/>
    </row>
    <row r="244" ht="15.75" hidden="1" customHeight="1">
      <c r="B244" s="145" t="s">
        <v>45</v>
      </c>
      <c r="C244" s="143" t="s">
        <v>307</v>
      </c>
      <c r="D244" s="45"/>
      <c r="E244" s="162"/>
      <c r="I244" s="117"/>
      <c r="K244" s="45"/>
    </row>
    <row r="245" ht="15.75" hidden="1" customHeight="1">
      <c r="B245" s="145" t="s">
        <v>318</v>
      </c>
      <c r="C245" s="143" t="s">
        <v>319</v>
      </c>
      <c r="D245" s="45"/>
      <c r="E245" s="29"/>
      <c r="I245" s="45"/>
      <c r="K245" s="45"/>
    </row>
    <row r="246" ht="15.75" hidden="1" customHeight="1">
      <c r="B246" s="145" t="s">
        <v>308</v>
      </c>
      <c r="C246" s="143" t="s">
        <v>309</v>
      </c>
      <c r="D246" s="45"/>
      <c r="E246" s="162"/>
      <c r="I246" s="117"/>
    </row>
    <row r="247" ht="15.75" hidden="1" customHeight="1">
      <c r="B247" s="159" t="s">
        <v>320</v>
      </c>
      <c r="C247" s="161" t="s">
        <v>321</v>
      </c>
      <c r="D247" s="68"/>
      <c r="E247" s="45"/>
      <c r="I247" s="117"/>
    </row>
    <row r="248" ht="15.75" hidden="1" customHeight="1">
      <c r="B248" s="159" t="s">
        <v>310</v>
      </c>
      <c r="C248" s="161" t="s">
        <v>311</v>
      </c>
      <c r="D248" s="68"/>
      <c r="E248" s="162"/>
      <c r="I248" s="117"/>
    </row>
    <row r="249" ht="15.75" hidden="1" customHeight="1">
      <c r="B249" s="145" t="s">
        <v>322</v>
      </c>
      <c r="C249" s="143" t="s">
        <v>323</v>
      </c>
      <c r="D249" s="45"/>
      <c r="E249" s="45"/>
      <c r="I249" s="117"/>
    </row>
    <row r="250" ht="15.75" hidden="1" customHeight="1">
      <c r="B250" s="148" t="s">
        <v>34</v>
      </c>
      <c r="C250" s="149" t="s">
        <v>103</v>
      </c>
      <c r="D250" s="150"/>
      <c r="E250" s="162"/>
      <c r="I250" s="118"/>
    </row>
    <row r="251" ht="15.75" hidden="1" customHeight="1">
      <c r="A251" s="152" t="s">
        <v>325</v>
      </c>
      <c r="B251" s="145" t="s">
        <v>273</v>
      </c>
      <c r="C251" s="143" t="s">
        <v>274</v>
      </c>
      <c r="D251" s="45"/>
      <c r="E251" s="45"/>
      <c r="I251" s="117"/>
    </row>
    <row r="252" ht="15.75" hidden="1" customHeight="1">
      <c r="B252" s="145" t="s">
        <v>170</v>
      </c>
      <c r="C252" s="143" t="s">
        <v>171</v>
      </c>
      <c r="D252" s="45"/>
      <c r="E252" s="162"/>
      <c r="I252" s="117"/>
    </row>
    <row r="253" ht="15.75" hidden="1" customHeight="1">
      <c r="B253" s="145" t="s">
        <v>275</v>
      </c>
      <c r="C253" s="143" t="s">
        <v>276</v>
      </c>
      <c r="D253" s="45"/>
      <c r="E253" s="45"/>
      <c r="I253" s="117"/>
    </row>
    <row r="254" ht="15.75" hidden="1" customHeight="1">
      <c r="B254" s="145" t="s">
        <v>185</v>
      </c>
      <c r="C254" s="143" t="s">
        <v>186</v>
      </c>
      <c r="D254" s="45"/>
      <c r="E254" s="162"/>
      <c r="I254" s="117"/>
    </row>
    <row r="255" ht="15.75" hidden="1" customHeight="1">
      <c r="B255" s="145" t="s">
        <v>52</v>
      </c>
      <c r="C255" s="143" t="s">
        <v>277</v>
      </c>
      <c r="D255" s="45"/>
      <c r="E255" s="45"/>
      <c r="I255" s="117"/>
    </row>
    <row r="256" ht="15.75" hidden="1" customHeight="1">
      <c r="B256" s="145" t="s">
        <v>172</v>
      </c>
      <c r="C256" s="143" t="s">
        <v>173</v>
      </c>
      <c r="D256" s="45"/>
      <c r="E256" s="162"/>
      <c r="I256" s="117"/>
    </row>
    <row r="257" ht="15.75" hidden="1" customHeight="1">
      <c r="B257" s="145" t="s">
        <v>278</v>
      </c>
      <c r="C257" s="143" t="s">
        <v>279</v>
      </c>
      <c r="D257" s="45"/>
      <c r="E257" s="45"/>
      <c r="I257" s="117"/>
    </row>
    <row r="258" ht="15.75" hidden="1" customHeight="1">
      <c r="B258" s="145" t="s">
        <v>187</v>
      </c>
      <c r="C258" s="143" t="s">
        <v>188</v>
      </c>
      <c r="D258" s="45"/>
      <c r="E258" s="162"/>
    </row>
    <row r="259" ht="15.75" hidden="1" customHeight="1">
      <c r="B259" s="145" t="s">
        <v>280</v>
      </c>
      <c r="C259" s="143" t="s">
        <v>281</v>
      </c>
      <c r="D259" s="45"/>
      <c r="E259" s="45"/>
    </row>
    <row r="260" ht="15.75" hidden="1" customHeight="1">
      <c r="B260" s="145" t="s">
        <v>91</v>
      </c>
      <c r="C260" s="143" t="s">
        <v>174</v>
      </c>
      <c r="D260" s="45"/>
      <c r="E260" s="162"/>
      <c r="I260" s="117"/>
    </row>
    <row r="261" ht="15.75" hidden="1" customHeight="1">
      <c r="B261" s="145" t="s">
        <v>282</v>
      </c>
      <c r="C261" s="143" t="s">
        <v>283</v>
      </c>
      <c r="D261" s="45"/>
      <c r="E261" s="45"/>
      <c r="I261" s="117"/>
    </row>
    <row r="262" ht="15.75" hidden="1" customHeight="1">
      <c r="B262" s="145" t="s">
        <v>189</v>
      </c>
      <c r="C262" s="143" t="s">
        <v>190</v>
      </c>
      <c r="D262" s="45"/>
      <c r="E262" s="162"/>
      <c r="I262" s="117"/>
    </row>
    <row r="263" ht="15.75" hidden="1" customHeight="1">
      <c r="B263" s="145" t="s">
        <v>284</v>
      </c>
      <c r="C263" s="143" t="s">
        <v>285</v>
      </c>
      <c r="D263" s="45"/>
      <c r="E263" s="45"/>
      <c r="I263" s="117"/>
    </row>
    <row r="264" ht="15.75" hidden="1" customHeight="1">
      <c r="B264" s="145" t="s">
        <v>175</v>
      </c>
      <c r="C264" s="143" t="s">
        <v>176</v>
      </c>
      <c r="D264" s="45"/>
      <c r="E264" s="162"/>
      <c r="I264" s="117"/>
    </row>
    <row r="265" ht="15.75" hidden="1" customHeight="1">
      <c r="B265" s="145" t="s">
        <v>191</v>
      </c>
      <c r="C265" s="143" t="s">
        <v>192</v>
      </c>
      <c r="D265" s="45"/>
      <c r="E265" s="45"/>
      <c r="I265" s="117"/>
    </row>
    <row r="266" ht="15.75" hidden="1" customHeight="1">
      <c r="B266" s="145" t="s">
        <v>73</v>
      </c>
      <c r="C266" s="143" t="s">
        <v>177</v>
      </c>
      <c r="D266" s="45"/>
      <c r="E266" s="162"/>
      <c r="I266" s="117"/>
    </row>
    <row r="267" ht="15.75" hidden="1" customHeight="1">
      <c r="B267" s="145" t="s">
        <v>193</v>
      </c>
      <c r="C267" s="143" t="s">
        <v>194</v>
      </c>
      <c r="D267" s="45"/>
      <c r="E267" s="45"/>
      <c r="I267" s="117"/>
    </row>
    <row r="268" ht="15.75" hidden="1" customHeight="1">
      <c r="B268" s="145" t="s">
        <v>178</v>
      </c>
      <c r="C268" s="143" t="s">
        <v>179</v>
      </c>
      <c r="D268" s="45"/>
      <c r="E268" s="162"/>
      <c r="I268" s="117"/>
    </row>
    <row r="269" ht="15.75" hidden="1" customHeight="1">
      <c r="B269" s="145" t="s">
        <v>180</v>
      </c>
      <c r="C269" s="143" t="s">
        <v>181</v>
      </c>
      <c r="D269" s="45"/>
      <c r="E269" s="45"/>
      <c r="I269" s="117"/>
    </row>
    <row r="270" ht="15.75" hidden="1" customHeight="1">
      <c r="B270" s="145" t="s">
        <v>182</v>
      </c>
      <c r="C270" s="143" t="s">
        <v>183</v>
      </c>
      <c r="D270" s="45"/>
      <c r="E270" s="162"/>
      <c r="I270" s="117"/>
    </row>
    <row r="271" ht="15.75" hidden="1" customHeight="1">
      <c r="B271" s="154"/>
      <c r="C271" s="45"/>
      <c r="D271" s="45"/>
      <c r="E271" s="162"/>
      <c r="I271" s="117"/>
    </row>
    <row r="272" ht="15.75" hidden="1" customHeight="1">
      <c r="B272" s="148" t="s">
        <v>34</v>
      </c>
      <c r="C272" s="149" t="s">
        <v>103</v>
      </c>
      <c r="D272" s="150"/>
      <c r="E272" s="45"/>
      <c r="I272" s="117"/>
    </row>
    <row r="273" ht="15.75" hidden="1" customHeight="1">
      <c r="A273" s="152" t="s">
        <v>326</v>
      </c>
      <c r="B273" s="145" t="s">
        <v>146</v>
      </c>
      <c r="C273" s="143" t="s">
        <v>147</v>
      </c>
      <c r="D273" s="45"/>
      <c r="E273" s="162"/>
      <c r="I273" s="45"/>
    </row>
    <row r="274" ht="15.75" hidden="1" customHeight="1">
      <c r="B274" s="145" t="s">
        <v>154</v>
      </c>
      <c r="C274" s="143" t="s">
        <v>155</v>
      </c>
      <c r="D274" s="45"/>
      <c r="E274" s="45"/>
      <c r="I274" s="117"/>
    </row>
    <row r="275" ht="15.75" hidden="1" customHeight="1">
      <c r="B275" s="145" t="s">
        <v>148</v>
      </c>
      <c r="C275" s="143" t="s">
        <v>149</v>
      </c>
      <c r="D275" s="45"/>
      <c r="E275" s="162"/>
      <c r="I275" s="117"/>
    </row>
    <row r="276" ht="15.75" hidden="1" customHeight="1">
      <c r="B276" s="145" t="s">
        <v>156</v>
      </c>
      <c r="C276" s="143" t="s">
        <v>157</v>
      </c>
      <c r="D276" s="45"/>
      <c r="E276" s="29"/>
      <c r="I276" s="117"/>
    </row>
    <row r="277" ht="15.75" hidden="1" customHeight="1">
      <c r="B277" s="145" t="s">
        <v>150</v>
      </c>
      <c r="C277" s="143" t="s">
        <v>151</v>
      </c>
      <c r="D277" s="45"/>
      <c r="E277" s="29"/>
      <c r="I277" s="117"/>
    </row>
    <row r="278" ht="15.75" hidden="1" customHeight="1">
      <c r="B278" s="145" t="s">
        <v>158</v>
      </c>
      <c r="C278" s="143" t="s">
        <v>159</v>
      </c>
      <c r="D278" s="45"/>
      <c r="E278" s="162"/>
      <c r="I278" s="45"/>
      <c r="K278" s="45"/>
    </row>
    <row r="279" ht="15.75" hidden="1" customHeight="1">
      <c r="B279" s="145" t="s">
        <v>96</v>
      </c>
      <c r="C279" s="143" t="s">
        <v>152</v>
      </c>
      <c r="D279" s="45"/>
      <c r="E279" s="162"/>
      <c r="I279" s="117"/>
      <c r="K279" s="45"/>
    </row>
    <row r="280" ht="15.75" hidden="1" customHeight="1">
      <c r="B280" s="145" t="s">
        <v>59</v>
      </c>
      <c r="C280" s="143" t="s">
        <v>160</v>
      </c>
      <c r="D280" s="45"/>
      <c r="E280" s="162"/>
      <c r="I280" s="117"/>
    </row>
    <row r="281" ht="15.75" hidden="1" customHeight="1">
      <c r="B281" s="145" t="s">
        <v>161</v>
      </c>
      <c r="C281" s="143" t="s">
        <v>162</v>
      </c>
      <c r="D281" s="45"/>
      <c r="E281" s="162"/>
      <c r="I281" s="117"/>
    </row>
    <row r="282" ht="15.75" hidden="1" customHeight="1"/>
    <row r="283" ht="15.75" hidden="1" customHeight="1">
      <c r="B283" s="163" t="s">
        <v>327</v>
      </c>
      <c r="C283" s="163" t="s">
        <v>328</v>
      </c>
      <c r="D283" s="163" t="s">
        <v>329</v>
      </c>
      <c r="E283" s="163" t="s">
        <v>330</v>
      </c>
    </row>
    <row r="284" ht="15.75" hidden="1" customHeight="1">
      <c r="B284" s="163" t="s">
        <v>61</v>
      </c>
      <c r="C284" s="143" t="s">
        <v>61</v>
      </c>
      <c r="D284" s="143" t="s">
        <v>331</v>
      </c>
      <c r="E284" s="143" t="str">
        <f>CONCATENATE('Mesocycle 3 Metabolite Focus'!$C284,"[Link]")</f>
        <v>Abs[Link]</v>
      </c>
    </row>
    <row r="285" ht="15.75" hidden="1" customHeight="1">
      <c r="B285" s="163" t="s">
        <v>79</v>
      </c>
      <c r="C285" s="143" t="s">
        <v>79</v>
      </c>
      <c r="D285" s="143" t="s">
        <v>332</v>
      </c>
      <c r="E285" s="143" t="str">
        <f>CONCATENATE('Mesocycle 3 Metabolite Focus'!$C285,"[Link]")</f>
        <v>Calves[Link]</v>
      </c>
    </row>
    <row r="286" ht="15.75" hidden="1" customHeight="1">
      <c r="B286" s="163" t="s">
        <v>60</v>
      </c>
      <c r="C286" s="143" t="s">
        <v>60</v>
      </c>
      <c r="D286" s="143" t="s">
        <v>333</v>
      </c>
      <c r="E286" s="143" t="str">
        <f>CONCATENATE('Mesocycle 3 Metabolite Focus'!$C286,"[Link]")</f>
        <v>Biceps[Link]</v>
      </c>
    </row>
    <row r="287" ht="15.75" hidden="1" customHeight="1">
      <c r="B287" s="163" t="s">
        <v>145</v>
      </c>
      <c r="C287" s="143" t="s">
        <v>334</v>
      </c>
      <c r="D287" s="143" t="s">
        <v>335</v>
      </c>
      <c r="E287" s="143" t="str">
        <f>CONCATENATE('Mesocycle 3 Metabolite Focus'!$C287,"[Link]")</f>
        <v>Rear_Delts[Link]</v>
      </c>
    </row>
    <row r="288" ht="15.75" hidden="1" customHeight="1">
      <c r="B288" s="163" t="s">
        <v>153</v>
      </c>
      <c r="C288" s="143" t="s">
        <v>336</v>
      </c>
      <c r="D288" s="143" t="s">
        <v>337</v>
      </c>
      <c r="E288" s="143" t="str">
        <f>CONCATENATE('Mesocycle 3 Metabolite Focus'!$C288,"[Link]")</f>
        <v>Side_Delts[Link]</v>
      </c>
    </row>
    <row r="289" ht="15.75" hidden="1" customHeight="1">
      <c r="B289" s="163" t="s">
        <v>97</v>
      </c>
      <c r="C289" s="143" t="s">
        <v>97</v>
      </c>
      <c r="D289" s="143" t="s">
        <v>338</v>
      </c>
      <c r="E289" s="143" t="str">
        <f>CONCATENATE('Mesocycle 3 Metabolite Focus'!$C289,"[Link]")</f>
        <v>Traps[Link]</v>
      </c>
    </row>
    <row r="290" ht="15.75" hidden="1" customHeight="1">
      <c r="B290" s="163" t="s">
        <v>169</v>
      </c>
      <c r="C290" s="143" t="s">
        <v>339</v>
      </c>
      <c r="D290" s="143" t="s">
        <v>340</v>
      </c>
      <c r="E290" s="143" t="str">
        <f>CONCATENATE('Mesocycle 3 Metabolite Focus'!$C290,"[Link]")</f>
        <v>Horizontal_Triceps[Link]</v>
      </c>
    </row>
    <row r="291" ht="15.75" hidden="1" customHeight="1">
      <c r="B291" s="163" t="s">
        <v>184</v>
      </c>
      <c r="C291" s="143" t="s">
        <v>341</v>
      </c>
      <c r="D291" s="143" t="s">
        <v>342</v>
      </c>
      <c r="E291" s="143" t="str">
        <f>CONCATENATE('Mesocycle 3 Metabolite Focus'!$C291,"[Link]")</f>
        <v>Vertical_Triceps[Link]</v>
      </c>
    </row>
    <row r="292" ht="15.75" hidden="1" customHeight="1">
      <c r="B292" s="163" t="s">
        <v>56</v>
      </c>
      <c r="C292" s="143" t="s">
        <v>343</v>
      </c>
      <c r="D292" s="143" t="s">
        <v>344</v>
      </c>
      <c r="E292" s="143" t="str">
        <f>CONCATENATE('Mesocycle 3 Metabolite Focus'!$C292,"[Link]")</f>
        <v>Horizonal_Back[Link]</v>
      </c>
    </row>
    <row r="293" ht="15.75" hidden="1" customHeight="1">
      <c r="B293" s="163" t="s">
        <v>77</v>
      </c>
      <c r="C293" s="143" t="s">
        <v>345</v>
      </c>
      <c r="D293" s="143" t="s">
        <v>346</v>
      </c>
      <c r="E293" s="143" t="str">
        <f>CONCATENATE('Mesocycle 3 Metabolite Focus'!$C293,"[Link]")</f>
        <v>Vertical_Back[Link]</v>
      </c>
    </row>
    <row r="294" ht="15.75" hidden="1" customHeight="1">
      <c r="B294" s="163" t="s">
        <v>67</v>
      </c>
      <c r="C294" s="143" t="s">
        <v>67</v>
      </c>
      <c r="D294" s="143" t="s">
        <v>347</v>
      </c>
      <c r="E294" s="143" t="str">
        <f>CONCATENATE('Mesocycle 3 Metabolite Focus'!$C294,"[Link]")</f>
        <v>Quads[Link]</v>
      </c>
    </row>
    <row r="295" ht="15.75" hidden="1" customHeight="1">
      <c r="B295" s="163" t="s">
        <v>86</v>
      </c>
      <c r="C295" s="143" t="s">
        <v>86</v>
      </c>
      <c r="D295" s="143" t="s">
        <v>348</v>
      </c>
      <c r="E295" s="143" t="str">
        <f>CONCATENATE('Mesocycle 3 Metabolite Focus'!$C295,"[Link]")</f>
        <v>Glutes[Link]</v>
      </c>
    </row>
    <row r="296" ht="15.75" hidden="1" customHeight="1">
      <c r="B296" s="163" t="s">
        <v>88</v>
      </c>
      <c r="C296" s="143" t="s">
        <v>349</v>
      </c>
      <c r="D296" s="143" t="s">
        <v>350</v>
      </c>
      <c r="E296" s="143" t="str">
        <f>CONCATENATE('Mesocycle 3 Metabolite Focus'!$C296,"[Link]")</f>
        <v>Hamstrings_Hip_Hinge[Link]</v>
      </c>
    </row>
    <row r="297" ht="15.75" hidden="1" customHeight="1">
      <c r="B297" s="163" t="s">
        <v>70</v>
      </c>
      <c r="C297" s="143" t="s">
        <v>351</v>
      </c>
      <c r="D297" s="143" t="s">
        <v>352</v>
      </c>
      <c r="E297" s="143" t="str">
        <f>CONCATENATE('Mesocycle 3 Metabolite Focus'!$C297,"[Link]")</f>
        <v>Hamstrings_Isolation[Link]</v>
      </c>
    </row>
    <row r="298" ht="15.75" hidden="1" customHeight="1">
      <c r="B298" s="163" t="s">
        <v>50</v>
      </c>
      <c r="C298" s="143" t="s">
        <v>353</v>
      </c>
      <c r="D298" s="143" t="s">
        <v>354</v>
      </c>
      <c r="E298" s="143" t="str">
        <f>CONCATENATE('Mesocycle 3 Metabolite Focus'!$C298,"[Link]")</f>
        <v>Chest_Isolation[Link]</v>
      </c>
    </row>
    <row r="299" ht="15.75" hidden="1" customHeight="1">
      <c r="B299" s="163" t="s">
        <v>53</v>
      </c>
      <c r="C299" s="143" t="s">
        <v>355</v>
      </c>
      <c r="D299" s="143" t="s">
        <v>356</v>
      </c>
      <c r="E299" s="143" t="str">
        <f>CONCATENATE('Mesocycle 3 Metabolite Focus'!$C299,"[Link]")</f>
        <v>Horizontal_Push[Link]</v>
      </c>
    </row>
    <row r="300" ht="15.75" hidden="1" customHeight="1">
      <c r="B300" s="163" t="s">
        <v>44</v>
      </c>
      <c r="C300" s="143" t="s">
        <v>357</v>
      </c>
      <c r="D300" s="143" t="s">
        <v>358</v>
      </c>
      <c r="E300" s="143" t="str">
        <f>CONCATENATE('Mesocycle 3 Metabolite Focus'!$C300,"[Link]")</f>
        <v>Incline_Push[Link]</v>
      </c>
    </row>
    <row r="301" ht="15.75" hidden="1" customHeight="1">
      <c r="B301" s="163" t="s">
        <v>99</v>
      </c>
      <c r="C301" s="143" t="s">
        <v>359</v>
      </c>
      <c r="D301" s="143" t="s">
        <v>360</v>
      </c>
      <c r="E301" s="143" t="str">
        <f>CONCATENATE('Mesocycle 3 Metabolite Focus'!$C301,"[Link]")</f>
        <v>Front_Delts[Link]</v>
      </c>
    </row>
    <row r="302" ht="15.75" hidden="1" customHeight="1">
      <c r="B302" s="163" t="s">
        <v>72</v>
      </c>
      <c r="C302" s="143" t="s">
        <v>72</v>
      </c>
      <c r="D302" s="143" t="s">
        <v>361</v>
      </c>
      <c r="E302" s="143" t="str">
        <f>CONCATENATE('Mesocycle 3 Metabolite Focus'!$C302,"[Link]")</f>
        <v>Triceps[Link]</v>
      </c>
    </row>
    <row r="303" ht="15.75" hidden="1" customHeight="1">
      <c r="B303" s="163" t="s">
        <v>324</v>
      </c>
      <c r="C303" s="143" t="s">
        <v>362</v>
      </c>
      <c r="D303" s="143" t="s">
        <v>363</v>
      </c>
      <c r="E303" s="143" t="str">
        <f>CONCATENATE('Mesocycle 3 Metabolite Focus'!$C303,"[Link]")</f>
        <v>Incline_Push_or_Front_Delts[Link]</v>
      </c>
    </row>
    <row r="304" ht="15.75" hidden="1" customHeight="1">
      <c r="B304" s="163" t="s">
        <v>325</v>
      </c>
      <c r="C304" s="143" t="s">
        <v>364</v>
      </c>
      <c r="D304" s="143" t="s">
        <v>365</v>
      </c>
      <c r="E304" s="143" t="str">
        <f>CONCATENATE('Mesocycle 3 Metabolite Focus'!$C304,"[Link]")</f>
        <v>Chest_Isolation_or_Triceps[Link]</v>
      </c>
    </row>
    <row r="305" ht="15.75" hidden="1" customHeight="1">
      <c r="B305" s="163" t="s">
        <v>58</v>
      </c>
      <c r="C305" s="143" t="s">
        <v>366</v>
      </c>
      <c r="D305" s="143" t="s">
        <v>367</v>
      </c>
      <c r="E305" s="143" t="str">
        <f>CONCATENATE('Mesocycle 3 Metabolite Focus'!$C305,"[Link]")</f>
        <v>Rear_or_Side_Delts[Link]</v>
      </c>
    </row>
    <row r="306" ht="15.75" hidden="1" customHeight="1"/>
    <row r="307" ht="15.75" hidden="1" customHeight="1">
      <c r="B307" s="164" t="s">
        <v>34</v>
      </c>
      <c r="C307" s="163" t="s">
        <v>103</v>
      </c>
      <c r="D307" s="164" t="s">
        <v>327</v>
      </c>
    </row>
    <row r="308" ht="15.75" hidden="1" customHeight="1">
      <c r="B308" s="143" t="s">
        <v>104</v>
      </c>
      <c r="C308" s="163" t="s">
        <v>105</v>
      </c>
      <c r="D308" s="163" t="s">
        <v>61</v>
      </c>
    </row>
    <row r="309" ht="15.75" hidden="1" customHeight="1">
      <c r="B309" s="143" t="s">
        <v>106</v>
      </c>
      <c r="C309" s="163" t="s">
        <v>107</v>
      </c>
      <c r="D309" s="163" t="s">
        <v>61</v>
      </c>
    </row>
    <row r="310" ht="15.75" hidden="1" customHeight="1">
      <c r="B310" s="143" t="s">
        <v>108</v>
      </c>
      <c r="C310" s="163" t="s">
        <v>109</v>
      </c>
      <c r="D310" s="163" t="s">
        <v>61</v>
      </c>
    </row>
    <row r="311" ht="15.75" hidden="1" customHeight="1">
      <c r="B311" s="143" t="s">
        <v>110</v>
      </c>
      <c r="C311" s="163" t="s">
        <v>111</v>
      </c>
      <c r="D311" s="163" t="s">
        <v>61</v>
      </c>
    </row>
    <row r="312" ht="15.75" hidden="1" customHeight="1">
      <c r="B312" s="145" t="s">
        <v>112</v>
      </c>
      <c r="C312" s="163" t="s">
        <v>113</v>
      </c>
      <c r="D312" s="163" t="s">
        <v>61</v>
      </c>
    </row>
    <row r="313" ht="15.75" hidden="1" customHeight="1">
      <c r="B313" s="143" t="s">
        <v>114</v>
      </c>
      <c r="C313" s="163" t="s">
        <v>115</v>
      </c>
      <c r="D313" s="163" t="s">
        <v>61</v>
      </c>
    </row>
    <row r="314" ht="15.75" hidden="1" customHeight="1">
      <c r="B314" s="143" t="s">
        <v>116</v>
      </c>
      <c r="C314" s="163" t="s">
        <v>117</v>
      </c>
      <c r="D314" s="163" t="s">
        <v>61</v>
      </c>
    </row>
    <row r="315" ht="15.75" hidden="1" customHeight="1">
      <c r="B315" s="143" t="s">
        <v>126</v>
      </c>
      <c r="C315" s="163" t="s">
        <v>127</v>
      </c>
      <c r="D315" s="163" t="s">
        <v>60</v>
      </c>
    </row>
    <row r="316" ht="15.75" hidden="1" customHeight="1">
      <c r="B316" s="143" t="s">
        <v>62</v>
      </c>
      <c r="C316" s="163" t="s">
        <v>128</v>
      </c>
      <c r="D316" s="163" t="s">
        <v>60</v>
      </c>
    </row>
    <row r="317" ht="15.75" hidden="1" customHeight="1">
      <c r="B317" s="143" t="s">
        <v>129</v>
      </c>
      <c r="C317" s="163" t="s">
        <v>130</v>
      </c>
      <c r="D317" s="163" t="s">
        <v>60</v>
      </c>
    </row>
    <row r="318" ht="15.75" hidden="1" customHeight="1">
      <c r="B318" s="143" t="s">
        <v>131</v>
      </c>
      <c r="C318" s="163" t="s">
        <v>132</v>
      </c>
      <c r="D318" s="163" t="s">
        <v>60</v>
      </c>
    </row>
    <row r="319" ht="15.75" hidden="1" customHeight="1">
      <c r="B319" s="143" t="s">
        <v>133</v>
      </c>
      <c r="C319" s="163" t="s">
        <v>134</v>
      </c>
      <c r="D319" s="163" t="s">
        <v>60</v>
      </c>
    </row>
    <row r="320" ht="15.75" hidden="1" customHeight="1">
      <c r="B320" s="143" t="s">
        <v>82</v>
      </c>
      <c r="C320" s="163" t="s">
        <v>135</v>
      </c>
      <c r="D320" s="163" t="s">
        <v>60</v>
      </c>
    </row>
    <row r="321" ht="15.75" hidden="1" customHeight="1">
      <c r="B321" s="143" t="s">
        <v>136</v>
      </c>
      <c r="C321" s="163" t="s">
        <v>137</v>
      </c>
      <c r="D321" s="163" t="s">
        <v>60</v>
      </c>
    </row>
    <row r="322" ht="15.75" hidden="1" customHeight="1">
      <c r="B322" s="143" t="s">
        <v>95</v>
      </c>
      <c r="C322" s="163" t="s">
        <v>138</v>
      </c>
      <c r="D322" s="163" t="s">
        <v>60</v>
      </c>
    </row>
    <row r="323" ht="15.75" hidden="1" customHeight="1">
      <c r="B323" s="145" t="s">
        <v>139</v>
      </c>
      <c r="C323" s="163" t="s">
        <v>140</v>
      </c>
      <c r="D323" s="163" t="s">
        <v>60</v>
      </c>
    </row>
    <row r="324" ht="15.75" hidden="1" customHeight="1">
      <c r="B324" s="143" t="s">
        <v>141</v>
      </c>
      <c r="C324" s="163" t="s">
        <v>142</v>
      </c>
      <c r="D324" s="163" t="s">
        <v>60</v>
      </c>
    </row>
    <row r="325" ht="15.75" hidden="1" customHeight="1">
      <c r="B325" s="143" t="s">
        <v>143</v>
      </c>
      <c r="C325" s="163" t="s">
        <v>144</v>
      </c>
      <c r="D325" s="163" t="s">
        <v>60</v>
      </c>
    </row>
    <row r="326" ht="15.75" hidden="1" customHeight="1">
      <c r="B326" s="143" t="s">
        <v>118</v>
      </c>
      <c r="C326" s="163" t="s">
        <v>119</v>
      </c>
      <c r="D326" s="163" t="s">
        <v>79</v>
      </c>
    </row>
    <row r="327" ht="15.75" hidden="1" customHeight="1">
      <c r="B327" s="143" t="s">
        <v>120</v>
      </c>
      <c r="C327" s="163" t="s">
        <v>121</v>
      </c>
      <c r="D327" s="163" t="s">
        <v>79</v>
      </c>
    </row>
    <row r="328" ht="15.75" hidden="1" customHeight="1">
      <c r="B328" s="143" t="s">
        <v>122</v>
      </c>
      <c r="C328" s="163" t="s">
        <v>123</v>
      </c>
      <c r="D328" s="163" t="s">
        <v>79</v>
      </c>
    </row>
    <row r="329" ht="15.75" hidden="1" customHeight="1">
      <c r="B329" s="143" t="s">
        <v>124</v>
      </c>
      <c r="C329" s="163" t="s">
        <v>125</v>
      </c>
      <c r="D329" s="163" t="s">
        <v>79</v>
      </c>
    </row>
    <row r="330" ht="15.75" hidden="1" customHeight="1">
      <c r="B330" s="143" t="s">
        <v>273</v>
      </c>
      <c r="C330" s="163" t="s">
        <v>274</v>
      </c>
      <c r="D330" s="163" t="s">
        <v>50</v>
      </c>
    </row>
    <row r="331" ht="15.75" hidden="1" customHeight="1">
      <c r="B331" s="143" t="s">
        <v>275</v>
      </c>
      <c r="C331" s="163" t="s">
        <v>276</v>
      </c>
      <c r="D331" s="163" t="s">
        <v>50</v>
      </c>
    </row>
    <row r="332" ht="15.75" hidden="1" customHeight="1">
      <c r="B332" s="143" t="s">
        <v>52</v>
      </c>
      <c r="C332" s="163" t="s">
        <v>277</v>
      </c>
      <c r="D332" s="163" t="s">
        <v>50</v>
      </c>
    </row>
    <row r="333" ht="15.75" hidden="1" customHeight="1">
      <c r="B333" s="143" t="s">
        <v>278</v>
      </c>
      <c r="C333" s="163" t="s">
        <v>279</v>
      </c>
      <c r="D333" s="163" t="s">
        <v>50</v>
      </c>
    </row>
    <row r="334" ht="15.75" hidden="1" customHeight="1">
      <c r="B334" s="143" t="s">
        <v>280</v>
      </c>
      <c r="C334" s="163" t="s">
        <v>281</v>
      </c>
      <c r="D334" s="163" t="s">
        <v>50</v>
      </c>
    </row>
    <row r="335" ht="15.75" hidden="1" customHeight="1">
      <c r="B335" s="143" t="s">
        <v>282</v>
      </c>
      <c r="C335" s="163" t="s">
        <v>283</v>
      </c>
      <c r="D335" s="163" t="s">
        <v>50</v>
      </c>
    </row>
    <row r="336" ht="15.75" hidden="1" customHeight="1">
      <c r="B336" s="143" t="s">
        <v>284</v>
      </c>
      <c r="C336" s="163" t="s">
        <v>285</v>
      </c>
      <c r="D336" s="163" t="s">
        <v>50</v>
      </c>
    </row>
    <row r="337" ht="15.75" hidden="1" customHeight="1">
      <c r="B337" s="143" t="s">
        <v>273</v>
      </c>
      <c r="C337" s="163" t="s">
        <v>274</v>
      </c>
      <c r="D337" s="163" t="s">
        <v>325</v>
      </c>
    </row>
    <row r="338" ht="15.75" hidden="1" customHeight="1">
      <c r="B338" s="143" t="s">
        <v>170</v>
      </c>
      <c r="C338" s="163" t="s">
        <v>171</v>
      </c>
      <c r="D338" s="163" t="s">
        <v>325</v>
      </c>
    </row>
    <row r="339" ht="15.75" hidden="1" customHeight="1">
      <c r="B339" s="143" t="s">
        <v>275</v>
      </c>
      <c r="C339" s="163" t="s">
        <v>276</v>
      </c>
      <c r="D339" s="163" t="s">
        <v>325</v>
      </c>
    </row>
    <row r="340" ht="15.75" hidden="1" customHeight="1">
      <c r="B340" s="143" t="s">
        <v>185</v>
      </c>
      <c r="C340" s="163" t="s">
        <v>186</v>
      </c>
      <c r="D340" s="163" t="s">
        <v>325</v>
      </c>
    </row>
    <row r="341" ht="15.75" hidden="1" customHeight="1">
      <c r="B341" s="143" t="s">
        <v>52</v>
      </c>
      <c r="C341" s="163" t="s">
        <v>277</v>
      </c>
      <c r="D341" s="163" t="s">
        <v>325</v>
      </c>
    </row>
    <row r="342" ht="15.75" hidden="1" customHeight="1">
      <c r="B342" s="143" t="s">
        <v>172</v>
      </c>
      <c r="C342" s="163" t="s">
        <v>173</v>
      </c>
      <c r="D342" s="163" t="s">
        <v>325</v>
      </c>
    </row>
    <row r="343" ht="15.75" hidden="1" customHeight="1">
      <c r="B343" s="143" t="s">
        <v>278</v>
      </c>
      <c r="C343" s="163" t="s">
        <v>279</v>
      </c>
      <c r="D343" s="163" t="s">
        <v>325</v>
      </c>
    </row>
    <row r="344" ht="15.75" hidden="1" customHeight="1">
      <c r="B344" s="143" t="s">
        <v>187</v>
      </c>
      <c r="C344" s="163" t="s">
        <v>188</v>
      </c>
      <c r="D344" s="163" t="s">
        <v>325</v>
      </c>
    </row>
    <row r="345" ht="15.75" hidden="1" customHeight="1">
      <c r="B345" s="143" t="s">
        <v>280</v>
      </c>
      <c r="C345" s="163" t="s">
        <v>281</v>
      </c>
      <c r="D345" s="163" t="s">
        <v>325</v>
      </c>
    </row>
    <row r="346" ht="15.75" hidden="1" customHeight="1">
      <c r="B346" s="143" t="s">
        <v>91</v>
      </c>
      <c r="C346" s="163" t="s">
        <v>174</v>
      </c>
      <c r="D346" s="163" t="s">
        <v>325</v>
      </c>
    </row>
    <row r="347" ht="15.75" hidden="1" customHeight="1">
      <c r="B347" s="143" t="s">
        <v>282</v>
      </c>
      <c r="C347" s="163" t="s">
        <v>283</v>
      </c>
      <c r="D347" s="163" t="s">
        <v>325</v>
      </c>
    </row>
    <row r="348" ht="15.75" hidden="1" customHeight="1">
      <c r="B348" s="143" t="s">
        <v>189</v>
      </c>
      <c r="C348" s="163" t="s">
        <v>190</v>
      </c>
      <c r="D348" s="163" t="s">
        <v>325</v>
      </c>
    </row>
    <row r="349" ht="15.75" hidden="1" customHeight="1">
      <c r="B349" s="143" t="s">
        <v>284</v>
      </c>
      <c r="C349" s="163" t="s">
        <v>285</v>
      </c>
      <c r="D349" s="163" t="s">
        <v>325</v>
      </c>
    </row>
    <row r="350" ht="15.75" hidden="1" customHeight="1">
      <c r="B350" s="143" t="s">
        <v>175</v>
      </c>
      <c r="C350" s="163" t="s">
        <v>176</v>
      </c>
      <c r="D350" s="163" t="s">
        <v>325</v>
      </c>
    </row>
    <row r="351" ht="15.75" hidden="1" customHeight="1">
      <c r="B351" s="143" t="s">
        <v>191</v>
      </c>
      <c r="C351" s="163" t="s">
        <v>192</v>
      </c>
      <c r="D351" s="163" t="s">
        <v>325</v>
      </c>
    </row>
    <row r="352" ht="15.75" hidden="1" customHeight="1">
      <c r="B352" s="143" t="s">
        <v>73</v>
      </c>
      <c r="C352" s="163" t="s">
        <v>177</v>
      </c>
      <c r="D352" s="163" t="s">
        <v>325</v>
      </c>
    </row>
    <row r="353" ht="15.75" hidden="1" customHeight="1">
      <c r="B353" s="143" t="s">
        <v>193</v>
      </c>
      <c r="C353" s="163" t="s">
        <v>194</v>
      </c>
      <c r="D353" s="163" t="s">
        <v>325</v>
      </c>
    </row>
    <row r="354" ht="15.75" hidden="1" customHeight="1">
      <c r="B354" s="143" t="s">
        <v>178</v>
      </c>
      <c r="C354" s="163" t="s">
        <v>179</v>
      </c>
      <c r="D354" s="163" t="s">
        <v>325</v>
      </c>
    </row>
    <row r="355" ht="15.75" hidden="1" customHeight="1">
      <c r="B355" s="143" t="s">
        <v>180</v>
      </c>
      <c r="C355" s="163" t="s">
        <v>181</v>
      </c>
      <c r="D355" s="163" t="s">
        <v>325</v>
      </c>
    </row>
    <row r="356" ht="15.75" hidden="1" customHeight="1">
      <c r="B356" s="143" t="s">
        <v>182</v>
      </c>
      <c r="C356" s="163" t="s">
        <v>183</v>
      </c>
      <c r="D356" s="163" t="s">
        <v>325</v>
      </c>
    </row>
    <row r="357" ht="15.75" hidden="1" customHeight="1">
      <c r="B357" s="143" t="s">
        <v>312</v>
      </c>
      <c r="C357" s="163" t="s">
        <v>313</v>
      </c>
      <c r="D357" s="163" t="s">
        <v>99</v>
      </c>
    </row>
    <row r="358" ht="15.75" hidden="1" customHeight="1">
      <c r="B358" s="143" t="s">
        <v>314</v>
      </c>
      <c r="C358" s="163" t="s">
        <v>315</v>
      </c>
      <c r="D358" s="163" t="s">
        <v>99</v>
      </c>
    </row>
    <row r="359" ht="15.75" hidden="1" customHeight="1">
      <c r="B359" s="143" t="s">
        <v>316</v>
      </c>
      <c r="C359" s="163" t="s">
        <v>317</v>
      </c>
      <c r="D359" s="163" t="s">
        <v>99</v>
      </c>
    </row>
    <row r="360" ht="15.75" hidden="1" customHeight="1">
      <c r="B360" s="143" t="s">
        <v>318</v>
      </c>
      <c r="C360" s="163" t="s">
        <v>319</v>
      </c>
      <c r="D360" s="163" t="s">
        <v>99</v>
      </c>
    </row>
    <row r="361" ht="15.75" hidden="1" customHeight="1">
      <c r="B361" s="161" t="s">
        <v>320</v>
      </c>
      <c r="C361" s="163" t="s">
        <v>321</v>
      </c>
      <c r="D361" s="163" t="s">
        <v>99</v>
      </c>
    </row>
    <row r="362" ht="15.75" hidden="1" customHeight="1">
      <c r="B362" s="143" t="s">
        <v>322</v>
      </c>
      <c r="C362" s="163" t="s">
        <v>323</v>
      </c>
      <c r="D362" s="163" t="s">
        <v>99</v>
      </c>
    </row>
    <row r="363" ht="15.75" hidden="1" customHeight="1">
      <c r="B363" s="143" t="s">
        <v>244</v>
      </c>
      <c r="C363" s="163" t="s">
        <v>245</v>
      </c>
      <c r="D363" s="163" t="s">
        <v>86</v>
      </c>
    </row>
    <row r="364" ht="15.75" hidden="1" customHeight="1">
      <c r="B364" s="143" t="s">
        <v>87</v>
      </c>
      <c r="C364" s="163" t="s">
        <v>246</v>
      </c>
      <c r="D364" s="163" t="s">
        <v>86</v>
      </c>
    </row>
    <row r="365" ht="15.75" hidden="1" customHeight="1">
      <c r="B365" s="143" t="s">
        <v>247</v>
      </c>
      <c r="C365" s="163" t="s">
        <v>248</v>
      </c>
      <c r="D365" s="163" t="s">
        <v>86</v>
      </c>
    </row>
    <row r="366" ht="15.75" hidden="1" customHeight="1">
      <c r="B366" s="143" t="s">
        <v>249</v>
      </c>
      <c r="C366" s="163" t="s">
        <v>250</v>
      </c>
      <c r="D366" s="163" t="s">
        <v>86</v>
      </c>
    </row>
    <row r="367" ht="15.75" hidden="1" customHeight="1">
      <c r="B367" s="143" t="s">
        <v>251</v>
      </c>
      <c r="C367" s="163" t="s">
        <v>252</v>
      </c>
      <c r="D367" s="163" t="s">
        <v>86</v>
      </c>
    </row>
    <row r="368" ht="15.75" hidden="1" customHeight="1">
      <c r="B368" s="143" t="s">
        <v>253</v>
      </c>
      <c r="C368" s="163" t="s">
        <v>254</v>
      </c>
      <c r="D368" s="163" t="s">
        <v>86</v>
      </c>
    </row>
    <row r="369" ht="15.75" hidden="1" customHeight="1">
      <c r="B369" s="143" t="s">
        <v>255</v>
      </c>
      <c r="C369" s="163" t="s">
        <v>256</v>
      </c>
      <c r="D369" s="163" t="s">
        <v>86</v>
      </c>
    </row>
    <row r="370" ht="15.75" hidden="1" customHeight="1">
      <c r="B370" s="143" t="s">
        <v>257</v>
      </c>
      <c r="C370" s="163" t="s">
        <v>258</v>
      </c>
      <c r="D370" s="163" t="s">
        <v>86</v>
      </c>
    </row>
    <row r="371" ht="15.75" hidden="1" customHeight="1">
      <c r="B371" s="143" t="s">
        <v>89</v>
      </c>
      <c r="C371" s="163" t="s">
        <v>260</v>
      </c>
      <c r="D371" s="163" t="s">
        <v>259</v>
      </c>
    </row>
    <row r="372" ht="15.75" hidden="1" customHeight="1">
      <c r="B372" s="143" t="s">
        <v>261</v>
      </c>
      <c r="C372" s="163" t="s">
        <v>262</v>
      </c>
      <c r="D372" s="163" t="s">
        <v>259</v>
      </c>
    </row>
    <row r="373" ht="15.75" hidden="1" customHeight="1">
      <c r="B373" s="143" t="s">
        <v>263</v>
      </c>
      <c r="C373" s="163" t="s">
        <v>264</v>
      </c>
      <c r="D373" s="163" t="s">
        <v>259</v>
      </c>
    </row>
    <row r="374" ht="15.75" hidden="1" customHeight="1">
      <c r="B374" s="143" t="s">
        <v>265</v>
      </c>
      <c r="C374" s="163" t="s">
        <v>266</v>
      </c>
      <c r="D374" s="163" t="s">
        <v>259</v>
      </c>
    </row>
    <row r="375" ht="15.75" hidden="1" customHeight="1">
      <c r="B375" s="143" t="s">
        <v>268</v>
      </c>
      <c r="C375" s="163" t="s">
        <v>269</v>
      </c>
      <c r="D375" s="163" t="s">
        <v>267</v>
      </c>
    </row>
    <row r="376" ht="15.75" hidden="1" customHeight="1">
      <c r="B376" s="143" t="s">
        <v>71</v>
      </c>
      <c r="C376" s="163" t="s">
        <v>270</v>
      </c>
      <c r="D376" s="163" t="s">
        <v>267</v>
      </c>
    </row>
    <row r="377" ht="15.75" hidden="1" customHeight="1">
      <c r="B377" s="143" t="s">
        <v>271</v>
      </c>
      <c r="C377" s="163" t="s">
        <v>272</v>
      </c>
      <c r="D377" s="163" t="s">
        <v>267</v>
      </c>
    </row>
    <row r="378" ht="15.75" hidden="1" customHeight="1">
      <c r="B378" s="143" t="s">
        <v>57</v>
      </c>
      <c r="C378" s="163" t="s">
        <v>196</v>
      </c>
      <c r="D378" s="163" t="s">
        <v>195</v>
      </c>
    </row>
    <row r="379" ht="15.75" hidden="1" customHeight="1">
      <c r="B379" s="143" t="s">
        <v>197</v>
      </c>
      <c r="C379" s="163" t="s">
        <v>198</v>
      </c>
      <c r="D379" s="163" t="s">
        <v>195</v>
      </c>
    </row>
    <row r="380" ht="15.75" hidden="1" customHeight="1">
      <c r="B380" s="143" t="s">
        <v>199</v>
      </c>
      <c r="C380" s="163" t="s">
        <v>200</v>
      </c>
      <c r="D380" s="163" t="s">
        <v>195</v>
      </c>
    </row>
    <row r="381" ht="15.75" hidden="1" customHeight="1">
      <c r="B381" s="143" t="s">
        <v>201</v>
      </c>
      <c r="C381" s="163" t="s">
        <v>202</v>
      </c>
      <c r="D381" s="163" t="s">
        <v>195</v>
      </c>
    </row>
    <row r="382" ht="15.75" hidden="1" customHeight="1">
      <c r="B382" s="143" t="s">
        <v>203</v>
      </c>
      <c r="C382" s="163" t="s">
        <v>204</v>
      </c>
      <c r="D382" s="163" t="s">
        <v>195</v>
      </c>
    </row>
    <row r="383" ht="15.75" hidden="1" customHeight="1">
      <c r="B383" s="143" t="s">
        <v>205</v>
      </c>
      <c r="C383" s="163" t="s">
        <v>206</v>
      </c>
      <c r="D383" s="163" t="s">
        <v>195</v>
      </c>
    </row>
    <row r="384" ht="15.75" hidden="1" customHeight="1">
      <c r="B384" s="143" t="s">
        <v>81</v>
      </c>
      <c r="C384" s="163" t="s">
        <v>207</v>
      </c>
      <c r="D384" s="163" t="s">
        <v>195</v>
      </c>
    </row>
    <row r="385" ht="15.75" hidden="1" customHeight="1">
      <c r="B385" s="143" t="s">
        <v>208</v>
      </c>
      <c r="C385" s="163" t="s">
        <v>209</v>
      </c>
      <c r="D385" s="163" t="s">
        <v>195</v>
      </c>
    </row>
    <row r="386" ht="15.75" hidden="1" customHeight="1">
      <c r="B386" s="143" t="s">
        <v>54</v>
      </c>
      <c r="C386" s="163" t="s">
        <v>287</v>
      </c>
      <c r="D386" s="163" t="s">
        <v>286</v>
      </c>
    </row>
    <row r="387" ht="15.75" hidden="1" customHeight="1">
      <c r="B387" s="143" t="s">
        <v>288</v>
      </c>
      <c r="C387" s="163" t="s">
        <v>289</v>
      </c>
      <c r="D387" s="163" t="s">
        <v>286</v>
      </c>
    </row>
    <row r="388" ht="15.75" hidden="1" customHeight="1">
      <c r="B388" s="143" t="s">
        <v>290</v>
      </c>
      <c r="C388" s="163" t="s">
        <v>291</v>
      </c>
      <c r="D388" s="163" t="s">
        <v>286</v>
      </c>
    </row>
    <row r="389" ht="15.75" hidden="1" customHeight="1">
      <c r="B389" s="143" t="s">
        <v>292</v>
      </c>
      <c r="C389" s="163" t="s">
        <v>293</v>
      </c>
      <c r="D389" s="163" t="s">
        <v>286</v>
      </c>
    </row>
    <row r="390" ht="15.75" hidden="1" customHeight="1">
      <c r="B390" s="161" t="s">
        <v>294</v>
      </c>
      <c r="C390" s="163" t="s">
        <v>295</v>
      </c>
      <c r="D390" s="163" t="s">
        <v>286</v>
      </c>
    </row>
    <row r="391" ht="15.75" hidden="1" customHeight="1">
      <c r="B391" s="143" t="s">
        <v>296</v>
      </c>
      <c r="C391" s="163" t="s">
        <v>297</v>
      </c>
      <c r="D391" s="163" t="s">
        <v>286</v>
      </c>
    </row>
    <row r="392" ht="15.75" hidden="1" customHeight="1">
      <c r="B392" s="143" t="s">
        <v>298</v>
      </c>
      <c r="C392" s="163" t="s">
        <v>299</v>
      </c>
      <c r="D392" s="163" t="s">
        <v>286</v>
      </c>
    </row>
    <row r="393" ht="15.75" hidden="1" customHeight="1">
      <c r="B393" s="143" t="s">
        <v>170</v>
      </c>
      <c r="C393" s="163" t="s">
        <v>171</v>
      </c>
      <c r="D393" s="163" t="s">
        <v>169</v>
      </c>
    </row>
    <row r="394" ht="15.75" hidden="1" customHeight="1">
      <c r="B394" s="143" t="s">
        <v>172</v>
      </c>
      <c r="C394" s="163" t="s">
        <v>173</v>
      </c>
      <c r="D394" s="163" t="s">
        <v>169</v>
      </c>
    </row>
    <row r="395" ht="15.75" hidden="1" customHeight="1">
      <c r="B395" s="143" t="s">
        <v>91</v>
      </c>
      <c r="C395" s="163" t="s">
        <v>174</v>
      </c>
      <c r="D395" s="163" t="s">
        <v>169</v>
      </c>
    </row>
    <row r="396" ht="15.75" hidden="1" customHeight="1">
      <c r="B396" s="143" t="s">
        <v>175</v>
      </c>
      <c r="C396" s="163" t="s">
        <v>176</v>
      </c>
      <c r="D396" s="163" t="s">
        <v>169</v>
      </c>
    </row>
    <row r="397" ht="15.75" hidden="1" customHeight="1">
      <c r="B397" s="143" t="s">
        <v>73</v>
      </c>
      <c r="C397" s="163" t="s">
        <v>177</v>
      </c>
      <c r="D397" s="163" t="s">
        <v>169</v>
      </c>
    </row>
    <row r="398" ht="15.75" hidden="1" customHeight="1">
      <c r="B398" s="143" t="s">
        <v>178</v>
      </c>
      <c r="C398" s="163" t="s">
        <v>179</v>
      </c>
      <c r="D398" s="163" t="s">
        <v>169</v>
      </c>
    </row>
    <row r="399" ht="15.75" hidden="1" customHeight="1">
      <c r="B399" s="143" t="s">
        <v>180</v>
      </c>
      <c r="C399" s="163" t="s">
        <v>181</v>
      </c>
      <c r="D399" s="163" t="s">
        <v>169</v>
      </c>
    </row>
    <row r="400" ht="15.75" hidden="1" customHeight="1">
      <c r="B400" s="143" t="s">
        <v>182</v>
      </c>
      <c r="C400" s="163" t="s">
        <v>183</v>
      </c>
      <c r="D400" s="163" t="s">
        <v>169</v>
      </c>
    </row>
    <row r="401" ht="15.75" hidden="1" customHeight="1">
      <c r="B401" s="145" t="s">
        <v>301</v>
      </c>
      <c r="C401" s="163" t="s">
        <v>302</v>
      </c>
      <c r="D401" s="163" t="s">
        <v>300</v>
      </c>
    </row>
    <row r="402" ht="15.75" hidden="1" customHeight="1">
      <c r="B402" s="143" t="s">
        <v>303</v>
      </c>
      <c r="C402" s="163" t="s">
        <v>304</v>
      </c>
      <c r="D402" s="163" t="s">
        <v>300</v>
      </c>
    </row>
    <row r="403" ht="15.75" hidden="1" customHeight="1">
      <c r="B403" s="143" t="s">
        <v>305</v>
      </c>
      <c r="C403" s="163" t="s">
        <v>306</v>
      </c>
      <c r="D403" s="163" t="s">
        <v>300</v>
      </c>
    </row>
    <row r="404" ht="15.75" hidden="1" customHeight="1">
      <c r="B404" s="143" t="s">
        <v>45</v>
      </c>
      <c r="C404" s="163" t="s">
        <v>307</v>
      </c>
      <c r="D404" s="163" t="s">
        <v>300</v>
      </c>
    </row>
    <row r="405" ht="15.75" hidden="1" customHeight="1">
      <c r="B405" s="143" t="s">
        <v>308</v>
      </c>
      <c r="C405" s="163" t="s">
        <v>309</v>
      </c>
      <c r="D405" s="163" t="s">
        <v>300</v>
      </c>
    </row>
    <row r="406" ht="15.75" hidden="1" customHeight="1">
      <c r="B406" s="161" t="s">
        <v>310</v>
      </c>
      <c r="C406" s="163" t="s">
        <v>311</v>
      </c>
      <c r="D406" s="163" t="s">
        <v>300</v>
      </c>
    </row>
    <row r="407" ht="15.75" hidden="1" customHeight="1">
      <c r="B407" s="145" t="s">
        <v>301</v>
      </c>
      <c r="C407" s="163" t="s">
        <v>302</v>
      </c>
      <c r="D407" s="163" t="s">
        <v>324</v>
      </c>
    </row>
    <row r="408" ht="15.75" hidden="1" customHeight="1">
      <c r="B408" s="143" t="s">
        <v>312</v>
      </c>
      <c r="C408" s="163" t="s">
        <v>313</v>
      </c>
      <c r="D408" s="163" t="s">
        <v>324</v>
      </c>
    </row>
    <row r="409" ht="15.75" hidden="1" customHeight="1">
      <c r="B409" s="143" t="s">
        <v>303</v>
      </c>
      <c r="C409" s="163" t="s">
        <v>304</v>
      </c>
      <c r="D409" s="163" t="s">
        <v>324</v>
      </c>
    </row>
    <row r="410" ht="15.75" hidden="1" customHeight="1">
      <c r="B410" s="143" t="s">
        <v>314</v>
      </c>
      <c r="C410" s="163" t="s">
        <v>315</v>
      </c>
      <c r="D410" s="163" t="s">
        <v>324</v>
      </c>
    </row>
    <row r="411" ht="15.75" hidden="1" customHeight="1">
      <c r="B411" s="143" t="s">
        <v>305</v>
      </c>
      <c r="C411" s="163" t="s">
        <v>306</v>
      </c>
      <c r="D411" s="163" t="s">
        <v>324</v>
      </c>
    </row>
    <row r="412" ht="15.75" hidden="1" customHeight="1">
      <c r="B412" s="143" t="s">
        <v>316</v>
      </c>
      <c r="C412" s="163" t="s">
        <v>317</v>
      </c>
      <c r="D412" s="163" t="s">
        <v>324</v>
      </c>
    </row>
    <row r="413" ht="15.75" hidden="1" customHeight="1">
      <c r="B413" s="143" t="s">
        <v>45</v>
      </c>
      <c r="C413" s="163" t="s">
        <v>307</v>
      </c>
      <c r="D413" s="163" t="s">
        <v>324</v>
      </c>
    </row>
    <row r="414" ht="15.75" hidden="1" customHeight="1">
      <c r="B414" s="143" t="s">
        <v>318</v>
      </c>
      <c r="C414" s="163" t="s">
        <v>319</v>
      </c>
      <c r="D414" s="163" t="s">
        <v>324</v>
      </c>
    </row>
    <row r="415" ht="15.75" hidden="1" customHeight="1">
      <c r="B415" s="143" t="s">
        <v>308</v>
      </c>
      <c r="C415" s="163" t="s">
        <v>309</v>
      </c>
      <c r="D415" s="163" t="s">
        <v>324</v>
      </c>
    </row>
    <row r="416" ht="15.75" hidden="1" customHeight="1">
      <c r="B416" s="161" t="s">
        <v>320</v>
      </c>
      <c r="C416" s="163" t="s">
        <v>321</v>
      </c>
      <c r="D416" s="163" t="s">
        <v>324</v>
      </c>
    </row>
    <row r="417" ht="15.75" hidden="1" customHeight="1">
      <c r="B417" s="161" t="s">
        <v>310</v>
      </c>
      <c r="C417" s="163" t="s">
        <v>311</v>
      </c>
      <c r="D417" s="163" t="s">
        <v>324</v>
      </c>
    </row>
    <row r="418" ht="15.75" hidden="1" customHeight="1">
      <c r="B418" s="143" t="s">
        <v>322</v>
      </c>
      <c r="C418" s="163" t="s">
        <v>323</v>
      </c>
      <c r="D418" s="163" t="s">
        <v>324</v>
      </c>
    </row>
    <row r="419" ht="15.75" hidden="1" customHeight="1">
      <c r="B419" s="143" t="s">
        <v>68</v>
      </c>
      <c r="C419" s="163" t="s">
        <v>233</v>
      </c>
      <c r="D419" s="163" t="s">
        <v>67</v>
      </c>
    </row>
    <row r="420" ht="15.75" hidden="1" customHeight="1">
      <c r="B420" s="143" t="s">
        <v>234</v>
      </c>
      <c r="C420" s="163" t="s">
        <v>235</v>
      </c>
      <c r="D420" s="163" t="s">
        <v>67</v>
      </c>
    </row>
    <row r="421" ht="15.75" hidden="1" customHeight="1">
      <c r="B421" s="143" t="s">
        <v>236</v>
      </c>
      <c r="C421" s="163" t="s">
        <v>237</v>
      </c>
      <c r="D421" s="163" t="s">
        <v>67</v>
      </c>
    </row>
    <row r="422" ht="15.75" hidden="1" customHeight="1">
      <c r="B422" s="143" t="s">
        <v>90</v>
      </c>
      <c r="C422" s="163" t="s">
        <v>238</v>
      </c>
      <c r="D422" s="163" t="s">
        <v>67</v>
      </c>
    </row>
    <row r="423" ht="15.75" hidden="1" customHeight="1">
      <c r="B423" s="143" t="s">
        <v>69</v>
      </c>
      <c r="C423" s="163" t="s">
        <v>239</v>
      </c>
      <c r="D423" s="163" t="s">
        <v>67</v>
      </c>
    </row>
    <row r="424" ht="15.75" hidden="1" customHeight="1">
      <c r="B424" s="143" t="s">
        <v>240</v>
      </c>
      <c r="C424" s="163" t="s">
        <v>241</v>
      </c>
      <c r="D424" s="163" t="s">
        <v>67</v>
      </c>
    </row>
    <row r="425" ht="15.75" hidden="1" customHeight="1">
      <c r="B425" s="143" t="s">
        <v>242</v>
      </c>
      <c r="C425" s="163" t="s">
        <v>243</v>
      </c>
      <c r="D425" s="163" t="s">
        <v>67</v>
      </c>
    </row>
    <row r="426" ht="15.75" hidden="1" customHeight="1">
      <c r="B426" s="143" t="s">
        <v>146</v>
      </c>
      <c r="C426" s="163" t="s">
        <v>147</v>
      </c>
      <c r="D426" s="163" t="s">
        <v>145</v>
      </c>
    </row>
    <row r="427" ht="15.75" hidden="1" customHeight="1">
      <c r="B427" s="143" t="s">
        <v>148</v>
      </c>
      <c r="C427" s="163" t="s">
        <v>149</v>
      </c>
      <c r="D427" s="163" t="s">
        <v>145</v>
      </c>
    </row>
    <row r="428" ht="15.75" hidden="1" customHeight="1">
      <c r="B428" s="143" t="s">
        <v>150</v>
      </c>
      <c r="C428" s="163" t="s">
        <v>151</v>
      </c>
      <c r="D428" s="163" t="s">
        <v>145</v>
      </c>
    </row>
    <row r="429" ht="15.75" hidden="1" customHeight="1">
      <c r="B429" s="143" t="s">
        <v>96</v>
      </c>
      <c r="C429" s="163" t="s">
        <v>152</v>
      </c>
      <c r="D429" s="163" t="s">
        <v>145</v>
      </c>
    </row>
    <row r="430" ht="15.75" hidden="1" customHeight="1">
      <c r="B430" s="143" t="s">
        <v>146</v>
      </c>
      <c r="C430" s="163" t="s">
        <v>147</v>
      </c>
      <c r="D430" s="163" t="s">
        <v>326</v>
      </c>
    </row>
    <row r="431" ht="15.75" hidden="1" customHeight="1">
      <c r="B431" s="143" t="s">
        <v>154</v>
      </c>
      <c r="C431" s="163" t="s">
        <v>155</v>
      </c>
      <c r="D431" s="163" t="s">
        <v>326</v>
      </c>
    </row>
    <row r="432" ht="15.75" hidden="1" customHeight="1">
      <c r="B432" s="143" t="s">
        <v>148</v>
      </c>
      <c r="C432" s="163" t="s">
        <v>149</v>
      </c>
      <c r="D432" s="163" t="s">
        <v>326</v>
      </c>
    </row>
    <row r="433" ht="15.75" hidden="1" customHeight="1">
      <c r="B433" s="143" t="s">
        <v>156</v>
      </c>
      <c r="C433" s="163" t="s">
        <v>157</v>
      </c>
      <c r="D433" s="163" t="s">
        <v>326</v>
      </c>
    </row>
    <row r="434" ht="15.75" hidden="1" customHeight="1">
      <c r="B434" s="143" t="s">
        <v>150</v>
      </c>
      <c r="C434" s="163" t="s">
        <v>151</v>
      </c>
      <c r="D434" s="163" t="s">
        <v>326</v>
      </c>
    </row>
    <row r="435" ht="15.75" hidden="1" customHeight="1">
      <c r="B435" s="143" t="s">
        <v>158</v>
      </c>
      <c r="C435" s="163" t="s">
        <v>159</v>
      </c>
      <c r="D435" s="163" t="s">
        <v>326</v>
      </c>
    </row>
    <row r="436" ht="15.75" hidden="1" customHeight="1">
      <c r="B436" s="143" t="s">
        <v>96</v>
      </c>
      <c r="C436" s="163" t="s">
        <v>152</v>
      </c>
      <c r="D436" s="163" t="s">
        <v>326</v>
      </c>
    </row>
    <row r="437" ht="15.75" hidden="1" customHeight="1">
      <c r="B437" s="143" t="s">
        <v>59</v>
      </c>
      <c r="C437" s="163" t="s">
        <v>160</v>
      </c>
      <c r="D437" s="163" t="s">
        <v>326</v>
      </c>
    </row>
    <row r="438" ht="15.75" hidden="1" customHeight="1">
      <c r="B438" s="143" t="s">
        <v>161</v>
      </c>
      <c r="C438" s="163" t="s">
        <v>162</v>
      </c>
      <c r="D438" s="163" t="s">
        <v>326</v>
      </c>
    </row>
    <row r="439" ht="15.75" hidden="1" customHeight="1">
      <c r="B439" s="143" t="s">
        <v>154</v>
      </c>
      <c r="C439" s="163" t="s">
        <v>155</v>
      </c>
      <c r="D439" s="165" t="s">
        <v>153</v>
      </c>
    </row>
    <row r="440" ht="15.75" hidden="1" customHeight="1">
      <c r="B440" s="143" t="s">
        <v>156</v>
      </c>
      <c r="C440" s="163" t="s">
        <v>157</v>
      </c>
      <c r="D440" s="165" t="s">
        <v>153</v>
      </c>
    </row>
    <row r="441" ht="15.75" hidden="1" customHeight="1">
      <c r="B441" s="143" t="s">
        <v>158</v>
      </c>
      <c r="C441" s="163" t="s">
        <v>159</v>
      </c>
      <c r="D441" s="165" t="s">
        <v>153</v>
      </c>
    </row>
    <row r="442" ht="15.75" hidden="1" customHeight="1">
      <c r="B442" s="143" t="s">
        <v>59</v>
      </c>
      <c r="C442" s="163" t="s">
        <v>160</v>
      </c>
      <c r="D442" s="165" t="s">
        <v>153</v>
      </c>
    </row>
    <row r="443" ht="15.75" hidden="1" customHeight="1">
      <c r="B443" s="143" t="s">
        <v>161</v>
      </c>
      <c r="C443" s="163" t="s">
        <v>162</v>
      </c>
      <c r="D443" s="165" t="s">
        <v>153</v>
      </c>
    </row>
    <row r="444" ht="15.75" hidden="1" customHeight="1">
      <c r="B444" s="143" t="s">
        <v>98</v>
      </c>
      <c r="C444" s="163" t="s">
        <v>163</v>
      </c>
      <c r="D444" s="163" t="s">
        <v>97</v>
      </c>
    </row>
    <row r="445" ht="15.75" hidden="1" customHeight="1">
      <c r="B445" s="143" t="s">
        <v>164</v>
      </c>
      <c r="C445" s="163" t="s">
        <v>165</v>
      </c>
      <c r="D445" s="163" t="s">
        <v>97</v>
      </c>
    </row>
    <row r="446" ht="15.75" hidden="1" customHeight="1">
      <c r="B446" s="143" t="s">
        <v>166</v>
      </c>
      <c r="C446" s="163" t="s">
        <v>167</v>
      </c>
      <c r="D446" s="163" t="s">
        <v>97</v>
      </c>
    </row>
    <row r="447" ht="15.75" hidden="1" customHeight="1">
      <c r="B447" s="143" t="s">
        <v>100</v>
      </c>
      <c r="C447" s="163" t="s">
        <v>168</v>
      </c>
      <c r="D447" s="163" t="s">
        <v>97</v>
      </c>
    </row>
    <row r="448" ht="15.75" hidden="1" customHeight="1">
      <c r="B448" s="143" t="s">
        <v>170</v>
      </c>
      <c r="C448" s="163" t="s">
        <v>171</v>
      </c>
      <c r="D448" s="163" t="s">
        <v>72</v>
      </c>
    </row>
    <row r="449" ht="15.75" hidden="1" customHeight="1">
      <c r="B449" s="143" t="s">
        <v>185</v>
      </c>
      <c r="C449" s="163" t="s">
        <v>186</v>
      </c>
      <c r="D449" s="163" t="s">
        <v>72</v>
      </c>
    </row>
    <row r="450" ht="15.75" hidden="1" customHeight="1">
      <c r="B450" s="143" t="s">
        <v>172</v>
      </c>
      <c r="C450" s="163" t="s">
        <v>173</v>
      </c>
      <c r="D450" s="163" t="s">
        <v>72</v>
      </c>
    </row>
    <row r="451" ht="15.75" hidden="1" customHeight="1">
      <c r="B451" s="143" t="s">
        <v>187</v>
      </c>
      <c r="C451" s="163" t="s">
        <v>188</v>
      </c>
      <c r="D451" s="163" t="s">
        <v>72</v>
      </c>
    </row>
    <row r="452" ht="15.75" hidden="1" customHeight="1">
      <c r="B452" s="143" t="s">
        <v>91</v>
      </c>
      <c r="C452" s="163" t="s">
        <v>174</v>
      </c>
      <c r="D452" s="163" t="s">
        <v>72</v>
      </c>
    </row>
    <row r="453" ht="15.75" hidden="1" customHeight="1">
      <c r="B453" s="143" t="s">
        <v>189</v>
      </c>
      <c r="C453" s="163" t="s">
        <v>190</v>
      </c>
      <c r="D453" s="163" t="s">
        <v>72</v>
      </c>
    </row>
    <row r="454" ht="15.75" hidden="1" customHeight="1">
      <c r="B454" s="143" t="s">
        <v>175</v>
      </c>
      <c r="C454" s="163" t="s">
        <v>176</v>
      </c>
      <c r="D454" s="163" t="s">
        <v>72</v>
      </c>
    </row>
    <row r="455" ht="15.75" hidden="1" customHeight="1">
      <c r="B455" s="143" t="s">
        <v>191</v>
      </c>
      <c r="C455" s="163" t="s">
        <v>192</v>
      </c>
      <c r="D455" s="163" t="s">
        <v>72</v>
      </c>
    </row>
    <row r="456" ht="15.75" hidden="1" customHeight="1">
      <c r="B456" s="143" t="s">
        <v>73</v>
      </c>
      <c r="C456" s="163" t="s">
        <v>177</v>
      </c>
      <c r="D456" s="163" t="s">
        <v>72</v>
      </c>
    </row>
    <row r="457" ht="15.75" hidden="1" customHeight="1">
      <c r="B457" s="143" t="s">
        <v>193</v>
      </c>
      <c r="C457" s="163" t="s">
        <v>194</v>
      </c>
      <c r="D457" s="163" t="s">
        <v>72</v>
      </c>
    </row>
    <row r="458" ht="15.75" hidden="1" customHeight="1">
      <c r="B458" s="143" t="s">
        <v>178</v>
      </c>
      <c r="C458" s="163" t="s">
        <v>179</v>
      </c>
      <c r="D458" s="163" t="s">
        <v>72</v>
      </c>
    </row>
    <row r="459" ht="15.75" hidden="1" customHeight="1">
      <c r="B459" s="143" t="s">
        <v>180</v>
      </c>
      <c r="C459" s="163" t="s">
        <v>181</v>
      </c>
      <c r="D459" s="163" t="s">
        <v>72</v>
      </c>
    </row>
    <row r="460" ht="15.75" hidden="1" customHeight="1">
      <c r="B460" s="143" t="s">
        <v>182</v>
      </c>
      <c r="C460" s="163" t="s">
        <v>183</v>
      </c>
      <c r="D460" s="163" t="s">
        <v>72</v>
      </c>
    </row>
    <row r="461" ht="15.75" hidden="1" customHeight="1">
      <c r="B461" s="143" t="s">
        <v>78</v>
      </c>
      <c r="C461" s="163" t="s">
        <v>211</v>
      </c>
      <c r="D461" s="163" t="s">
        <v>210</v>
      </c>
    </row>
    <row r="462" ht="15.75" hidden="1" customHeight="1">
      <c r="B462" s="143" t="s">
        <v>212</v>
      </c>
      <c r="C462" s="163" t="s">
        <v>213</v>
      </c>
      <c r="D462" s="163" t="s">
        <v>210</v>
      </c>
    </row>
    <row r="463" ht="15.75" hidden="1" customHeight="1">
      <c r="B463" s="143" t="s">
        <v>214</v>
      </c>
      <c r="C463" s="163" t="s">
        <v>215</v>
      </c>
      <c r="D463" s="163" t="s">
        <v>210</v>
      </c>
    </row>
    <row r="464" ht="15.75" hidden="1" customHeight="1">
      <c r="B464" s="143" t="s">
        <v>216</v>
      </c>
      <c r="C464" s="163" t="s">
        <v>217</v>
      </c>
      <c r="D464" s="163" t="s">
        <v>210</v>
      </c>
    </row>
    <row r="465" ht="15.75" hidden="1" customHeight="1">
      <c r="B465" s="143" t="s">
        <v>218</v>
      </c>
      <c r="C465" s="163" t="s">
        <v>219</v>
      </c>
      <c r="D465" s="163" t="s">
        <v>210</v>
      </c>
    </row>
    <row r="466" ht="15.75" hidden="1" customHeight="1">
      <c r="B466" s="145" t="s">
        <v>220</v>
      </c>
      <c r="C466" s="163" t="s">
        <v>221</v>
      </c>
      <c r="D466" s="163" t="s">
        <v>210</v>
      </c>
    </row>
    <row r="467" ht="15.75" hidden="1" customHeight="1">
      <c r="B467" s="145" t="s">
        <v>222</v>
      </c>
      <c r="C467" s="163" t="s">
        <v>223</v>
      </c>
      <c r="D467" s="163" t="s">
        <v>210</v>
      </c>
    </row>
    <row r="468" ht="15.75" hidden="1" customHeight="1">
      <c r="B468" s="143" t="s">
        <v>224</v>
      </c>
      <c r="C468" s="163" t="s">
        <v>225</v>
      </c>
      <c r="D468" s="163" t="s">
        <v>210</v>
      </c>
    </row>
    <row r="469" ht="15.75" hidden="1" customHeight="1">
      <c r="B469" s="145" t="s">
        <v>226</v>
      </c>
      <c r="C469" s="163" t="s">
        <v>227</v>
      </c>
      <c r="D469" s="163" t="s">
        <v>210</v>
      </c>
    </row>
    <row r="470" ht="15.75" hidden="1" customHeight="1">
      <c r="B470" s="145" t="s">
        <v>80</v>
      </c>
      <c r="C470" s="163" t="s">
        <v>228</v>
      </c>
      <c r="D470" s="163" t="s">
        <v>210</v>
      </c>
    </row>
    <row r="471" ht="15.75" hidden="1" customHeight="1">
      <c r="B471" s="143" t="s">
        <v>229</v>
      </c>
      <c r="C471" s="163" t="s">
        <v>230</v>
      </c>
      <c r="D471" s="163" t="s">
        <v>210</v>
      </c>
    </row>
    <row r="472" ht="15.75" hidden="1" customHeight="1">
      <c r="B472" s="145" t="s">
        <v>231</v>
      </c>
      <c r="C472" s="163" t="s">
        <v>232</v>
      </c>
      <c r="D472" s="163" t="s">
        <v>210</v>
      </c>
    </row>
    <row r="473" ht="15.75" hidden="1" customHeight="1">
      <c r="B473" s="143" t="s">
        <v>185</v>
      </c>
      <c r="C473" s="163" t="s">
        <v>186</v>
      </c>
      <c r="D473" s="163" t="s">
        <v>184</v>
      </c>
    </row>
    <row r="474" ht="15.75" hidden="1" customHeight="1">
      <c r="B474" s="143" t="s">
        <v>187</v>
      </c>
      <c r="C474" s="163" t="s">
        <v>188</v>
      </c>
      <c r="D474" s="163" t="s">
        <v>184</v>
      </c>
    </row>
    <row r="475" ht="15.75" hidden="1" customHeight="1">
      <c r="B475" s="143" t="s">
        <v>189</v>
      </c>
      <c r="C475" s="163" t="s">
        <v>190</v>
      </c>
      <c r="D475" s="163" t="s">
        <v>184</v>
      </c>
    </row>
    <row r="476" ht="15.75" hidden="1" customHeight="1">
      <c r="B476" s="143" t="s">
        <v>191</v>
      </c>
      <c r="C476" s="163" t="s">
        <v>192</v>
      </c>
      <c r="D476" s="163" t="s">
        <v>184</v>
      </c>
    </row>
    <row r="477" ht="15.75" hidden="1" customHeight="1">
      <c r="B477" s="143" t="s">
        <v>193</v>
      </c>
      <c r="C477" s="163" t="s">
        <v>194</v>
      </c>
      <c r="D477" s="163" t="s">
        <v>184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N8:S8"/>
    <mergeCell ref="N18:S18"/>
    <mergeCell ref="H18:M18"/>
    <mergeCell ref="T18:Y18"/>
    <mergeCell ref="AF18:AI18"/>
    <mergeCell ref="Z18:AE18"/>
    <mergeCell ref="H8:M8"/>
    <mergeCell ref="T8:Y8"/>
    <mergeCell ref="Z8:AE8"/>
    <mergeCell ref="AF8:AI8"/>
    <mergeCell ref="H25:M25"/>
    <mergeCell ref="AF25:AI25"/>
    <mergeCell ref="Z25:AE25"/>
    <mergeCell ref="T35:Y35"/>
    <mergeCell ref="Z35:AE35"/>
    <mergeCell ref="H35:M35"/>
    <mergeCell ref="N35:S35"/>
    <mergeCell ref="N25:S25"/>
    <mergeCell ref="T25:Y25"/>
    <mergeCell ref="H43:M43"/>
    <mergeCell ref="N43:S43"/>
    <mergeCell ref="AF43:AI43"/>
    <mergeCell ref="T43:Y43"/>
    <mergeCell ref="Z43:AE43"/>
    <mergeCell ref="AF35:AI35"/>
  </mergeCells>
  <dataValidations>
    <dataValidation type="list" allowBlank="1" showErrorMessage="1" sqref="C11:C19 C21:C26 C28:C36 C38:C44 C46:C54">
      <formula1>INDIRECT(D11)</formula1>
    </dataValidation>
    <dataValidation type="list" allowBlank="1" showErrorMessage="1" sqref="S11:T17 Y11:Y17 AE11:AE17 S21:T24 Y21:Y24 AE21:AE24 M28:M34 S28:T34 Y28:Y34 AE28:AE34 M38:M42 S38:T42 Y38:Y42 AE38:AE42 M46:M54 S46:T54 Y46:Y54">
      <formula1>$C$63:$C$65</formula1>
    </dataValidation>
  </dataValidations>
  <hyperlinks>
    <hyperlink r:id="rId1" ref="B71"/>
    <hyperlink r:id="rId2" ref="B72"/>
    <hyperlink r:id="rId3" ref="B73"/>
    <hyperlink r:id="rId4" ref="B74"/>
    <hyperlink r:id="rId5" ref="B75"/>
    <hyperlink r:id="rId6" ref="C75"/>
    <hyperlink r:id="rId7" ref="B76"/>
    <hyperlink r:id="rId8" ref="B77"/>
    <hyperlink r:id="rId9" ref="B80"/>
    <hyperlink r:id="rId10" ref="B81"/>
    <hyperlink r:id="rId11" ref="B82"/>
    <hyperlink r:id="rId12" ref="B83"/>
    <hyperlink r:id="rId13" ref="B86"/>
    <hyperlink r:id="rId14" ref="B87"/>
    <hyperlink r:id="rId15" ref="B88"/>
    <hyperlink r:id="rId16" ref="B89"/>
    <hyperlink r:id="rId17" ref="B90"/>
    <hyperlink r:id="rId18" ref="B91"/>
    <hyperlink r:id="rId19" ref="B92"/>
    <hyperlink r:id="rId20" ref="B93"/>
    <hyperlink r:id="rId21" ref="B94"/>
    <hyperlink r:id="rId22" ref="C94"/>
    <hyperlink r:id="rId23" ref="B95"/>
    <hyperlink r:id="rId24" ref="B96"/>
    <hyperlink r:id="rId25" ref="B99"/>
    <hyperlink r:id="rId26" ref="B100"/>
    <hyperlink r:id="rId27" ref="B101"/>
    <hyperlink r:id="rId28" ref="B102"/>
    <hyperlink r:id="rId29" ref="B105"/>
    <hyperlink r:id="rId30" ref="B106"/>
    <hyperlink r:id="rId31" ref="B107"/>
    <hyperlink r:id="rId32" ref="B108"/>
    <hyperlink r:id="rId33" ref="B109"/>
    <hyperlink r:id="rId34" ref="B112"/>
    <hyperlink r:id="rId35" ref="B113"/>
    <hyperlink r:id="rId36" ref="B114"/>
    <hyperlink r:id="rId37" ref="B115"/>
    <hyperlink r:id="rId38" ref="B118"/>
    <hyperlink r:id="rId39" ref="B119"/>
    <hyperlink r:id="rId40" ref="B120"/>
    <hyperlink r:id="rId41" ref="B121"/>
    <hyperlink r:id="rId42" ref="B122"/>
    <hyperlink r:id="rId43" ref="B123"/>
    <hyperlink r:id="rId44" ref="B124"/>
    <hyperlink r:id="rId45" ref="B125"/>
    <hyperlink r:id="rId46" ref="B128"/>
    <hyperlink r:id="rId47" ref="B129"/>
    <hyperlink r:id="rId48" ref="B130"/>
    <hyperlink r:id="rId49" ref="B131"/>
    <hyperlink r:id="rId50" ref="B132"/>
    <hyperlink r:id="rId51" ref="B135"/>
    <hyperlink r:id="rId52" ref="B136"/>
    <hyperlink r:id="rId53" ref="B137"/>
    <hyperlink r:id="rId54" ref="B138"/>
    <hyperlink r:id="rId55" ref="B139"/>
    <hyperlink r:id="rId56" ref="B140"/>
    <hyperlink r:id="rId57" ref="B141"/>
    <hyperlink r:id="rId58" ref="B142"/>
    <hyperlink r:id="rId59" ref="B145"/>
    <hyperlink r:id="rId60" ref="B146"/>
    <hyperlink r:id="rId61" ref="B147"/>
    <hyperlink r:id="rId62" ref="B148"/>
    <hyperlink r:id="rId63" ref="B149"/>
    <hyperlink r:id="rId64" ref="B150"/>
    <hyperlink r:id="rId65" ref="C150"/>
    <hyperlink r:id="rId66" ref="B151"/>
    <hyperlink r:id="rId67" ref="C151"/>
    <hyperlink r:id="rId68" ref="B152"/>
    <hyperlink r:id="rId69" ref="B153"/>
    <hyperlink r:id="rId70" ref="C153"/>
    <hyperlink r:id="rId71" ref="B154"/>
    <hyperlink r:id="rId72" ref="C154"/>
    <hyperlink r:id="rId73" ref="B155"/>
    <hyperlink r:id="rId74" ref="B156"/>
    <hyperlink r:id="rId75" ref="C156"/>
    <hyperlink r:id="rId76" ref="B159"/>
    <hyperlink r:id="rId77" ref="B160"/>
    <hyperlink r:id="rId78" ref="B161"/>
    <hyperlink r:id="rId79" ref="B162"/>
    <hyperlink r:id="rId80" ref="B163"/>
    <hyperlink r:id="rId81" ref="B164"/>
    <hyperlink r:id="rId82" ref="B165"/>
    <hyperlink r:id="rId83" ref="B168"/>
    <hyperlink r:id="rId84" ref="B169"/>
    <hyperlink r:id="rId85" ref="B170"/>
    <hyperlink r:id="rId86" ref="B171"/>
    <hyperlink r:id="rId87" ref="B172"/>
    <hyperlink r:id="rId88" ref="B173"/>
    <hyperlink r:id="rId89" ref="B174"/>
    <hyperlink r:id="rId90" ref="B175"/>
    <hyperlink r:id="rId91" ref="B178"/>
    <hyperlink r:id="rId92" ref="B179"/>
    <hyperlink r:id="rId93" ref="B180"/>
    <hyperlink r:id="rId94" ref="B181"/>
    <hyperlink r:id="rId95" ref="B184"/>
    <hyperlink r:id="rId96" ref="B185"/>
    <hyperlink r:id="rId97" ref="B186"/>
    <hyperlink r:id="rId98" ref="B189"/>
    <hyperlink r:id="rId99" ref="B190"/>
    <hyperlink r:id="rId100" ref="B191"/>
    <hyperlink r:id="rId101" ref="B192"/>
    <hyperlink r:id="rId102" ref="B193"/>
    <hyperlink r:id="rId103" ref="B194"/>
    <hyperlink r:id="rId104" ref="B195"/>
    <hyperlink r:id="rId105" ref="B198"/>
    <hyperlink r:id="rId106" ref="B199"/>
    <hyperlink r:id="rId107" ref="B200"/>
    <hyperlink r:id="rId108" ref="B201"/>
    <hyperlink r:id="rId109" ref="B202"/>
    <hyperlink r:id="rId110" ref="B203"/>
    <hyperlink r:id="rId111" ref="B204"/>
    <hyperlink r:id="rId112" ref="B207"/>
    <hyperlink r:id="rId113" ref="C207"/>
    <hyperlink r:id="rId114" ref="B208"/>
    <hyperlink r:id="rId115" ref="B209"/>
    <hyperlink r:id="rId116" ref="B210"/>
    <hyperlink r:id="rId117" ref="B211"/>
    <hyperlink r:id="rId118" ref="B212"/>
    <hyperlink r:id="rId119" ref="B215"/>
    <hyperlink r:id="rId120" ref="B216"/>
    <hyperlink r:id="rId121" ref="B217"/>
    <hyperlink r:id="rId122" ref="B218"/>
    <hyperlink r:id="rId123" ref="B219"/>
    <hyperlink r:id="rId124" ref="B220"/>
    <hyperlink r:id="rId125" ref="B224"/>
    <hyperlink r:id="rId126" ref="B225"/>
    <hyperlink r:id="rId127" ref="B226"/>
    <hyperlink r:id="rId128" ref="B227"/>
    <hyperlink r:id="rId129" ref="B228"/>
    <hyperlink r:id="rId130" ref="B229"/>
    <hyperlink r:id="rId131" ref="B230"/>
    <hyperlink r:id="rId132" ref="B231"/>
    <hyperlink r:id="rId133" ref="B232"/>
    <hyperlink r:id="rId134" ref="B233"/>
    <hyperlink r:id="rId135" ref="B234"/>
    <hyperlink r:id="rId136" ref="B235"/>
    <hyperlink r:id="rId137" ref="B236"/>
    <hyperlink r:id="rId138" ref="B238"/>
    <hyperlink r:id="rId139" ref="C238"/>
    <hyperlink r:id="rId140" ref="B239"/>
    <hyperlink r:id="rId141" ref="B240"/>
    <hyperlink r:id="rId142" ref="B241"/>
    <hyperlink r:id="rId143" ref="B242"/>
    <hyperlink r:id="rId144" ref="B243"/>
    <hyperlink r:id="rId145" ref="B244"/>
    <hyperlink r:id="rId146" ref="B245"/>
    <hyperlink r:id="rId147" ref="B246"/>
    <hyperlink r:id="rId148" ref="B247"/>
    <hyperlink r:id="rId149" ref="B248"/>
    <hyperlink r:id="rId150" ref="B249"/>
    <hyperlink r:id="rId151" ref="B251"/>
    <hyperlink r:id="rId152" ref="B252"/>
    <hyperlink r:id="rId153" ref="B253"/>
    <hyperlink r:id="rId154" ref="B254"/>
    <hyperlink r:id="rId155" ref="B255"/>
    <hyperlink r:id="rId156" ref="B256"/>
    <hyperlink r:id="rId157" ref="B257"/>
    <hyperlink r:id="rId158" ref="B258"/>
    <hyperlink r:id="rId159" ref="B259"/>
    <hyperlink r:id="rId160" ref="B260"/>
    <hyperlink r:id="rId161" ref="B261"/>
    <hyperlink r:id="rId162" ref="B262"/>
    <hyperlink r:id="rId163" ref="B263"/>
    <hyperlink r:id="rId164" ref="B264"/>
    <hyperlink r:id="rId165" ref="B265"/>
    <hyperlink r:id="rId166" ref="B266"/>
    <hyperlink r:id="rId167" ref="B267"/>
    <hyperlink r:id="rId168" ref="B268"/>
    <hyperlink r:id="rId169" ref="B269"/>
    <hyperlink r:id="rId170" ref="B270"/>
    <hyperlink r:id="rId171" ref="B273"/>
    <hyperlink r:id="rId172" ref="B274"/>
    <hyperlink r:id="rId173" ref="B275"/>
    <hyperlink r:id="rId174" ref="B276"/>
    <hyperlink r:id="rId175" ref="B277"/>
    <hyperlink r:id="rId176" ref="B278"/>
    <hyperlink r:id="rId177" ref="B279"/>
    <hyperlink r:id="rId178" ref="B280"/>
    <hyperlink r:id="rId179" ref="B281"/>
  </hyperlinks>
  <printOptions/>
  <pageMargins bottom="0.75" footer="0.0" header="0.0" left="0.7" right="0.7" top="0.75"/>
  <pageSetup orientation="landscape"/>
  <drawing r:id="rId180"/>
  <tableParts count="24"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35.86"/>
    <col customWidth="1" min="3" max="3" width="38.86"/>
    <col customWidth="1" hidden="1" min="4" max="4" width="36.0"/>
    <col customWidth="1" hidden="1" min="5" max="5" width="32.14"/>
    <col customWidth="1" min="6" max="6" width="25.29"/>
    <col customWidth="1" min="7" max="7" width="18.43"/>
    <col customWidth="1" min="8" max="8" width="36.14"/>
    <col customWidth="1" min="9" max="9" width="7.71"/>
    <col customWidth="1" min="10" max="10" width="7.57"/>
    <col customWidth="1" min="11" max="11" width="9.0"/>
    <col customWidth="1" min="12" max="12" width="11.29"/>
    <col customWidth="1" min="13" max="13" width="7.57"/>
    <col customWidth="1" min="14" max="14" width="35.71"/>
    <col customWidth="1" min="15" max="15" width="4.71"/>
    <col customWidth="1" min="16" max="16" width="7.57"/>
    <col customWidth="1" min="17" max="17" width="9.0"/>
    <col customWidth="1" min="18" max="18" width="11.29"/>
    <col customWidth="1" min="19" max="19" width="7.57"/>
    <col customWidth="1" min="20" max="20" width="35.71"/>
    <col customWidth="1" min="21" max="21" width="7.29"/>
    <col customWidth="1" min="22" max="22" width="7.57"/>
    <col customWidth="1" min="23" max="23" width="9.0"/>
    <col customWidth="1" min="24" max="24" width="13.43"/>
    <col customWidth="1" min="25" max="25" width="7.57"/>
    <col customWidth="1" min="26" max="26" width="37.71"/>
    <col customWidth="1" min="27" max="27" width="4.71"/>
    <col customWidth="1" min="28" max="28" width="7.57"/>
    <col customWidth="1" min="29" max="29" width="17.71"/>
  </cols>
  <sheetData>
    <row r="1">
      <c r="C1" s="1" t="s">
        <v>0</v>
      </c>
      <c r="D1" s="2"/>
      <c r="E1" s="3"/>
      <c r="F1" s="4" t="s">
        <v>1</v>
      </c>
      <c r="G1" s="5" t="s">
        <v>2</v>
      </c>
      <c r="H1" s="6" t="s">
        <v>3</v>
      </c>
      <c r="I1" s="7" t="s">
        <v>368</v>
      </c>
      <c r="J1" s="8"/>
      <c r="K1" s="8"/>
      <c r="L1" s="8"/>
      <c r="M1" s="8"/>
      <c r="N1" s="8"/>
      <c r="O1" s="8"/>
      <c r="P1" s="8"/>
      <c r="Q1" s="8"/>
      <c r="R1" s="8"/>
      <c r="S1" s="8"/>
      <c r="T1" s="9"/>
      <c r="U1" s="10" t="s">
        <v>7</v>
      </c>
      <c r="V1" s="11"/>
      <c r="W1" s="12"/>
      <c r="X1" s="12"/>
      <c r="Y1" s="12"/>
      <c r="Z1" s="12"/>
      <c r="AA1" s="16"/>
      <c r="AB1" s="18"/>
    </row>
    <row r="2">
      <c r="F2" s="19" t="s">
        <v>8</v>
      </c>
      <c r="G2" s="20" t="s">
        <v>9</v>
      </c>
      <c r="H2" s="21" t="s">
        <v>10</v>
      </c>
      <c r="I2" s="22" t="s">
        <v>12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  <c r="U2" s="25" t="s">
        <v>13</v>
      </c>
      <c r="V2" s="26"/>
      <c r="W2" s="27"/>
      <c r="X2" s="27"/>
      <c r="Y2" s="27"/>
      <c r="Z2" s="27"/>
    </row>
    <row r="3">
      <c r="C3" t="s">
        <v>14</v>
      </c>
      <c r="F3" s="30" t="s">
        <v>15</v>
      </c>
      <c r="G3" s="32" t="s">
        <v>16</v>
      </c>
      <c r="H3" s="33" t="s">
        <v>17</v>
      </c>
      <c r="I3" s="22" t="s">
        <v>19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>
      <c r="G4" t="s">
        <v>14</v>
      </c>
      <c r="I4" s="34" t="s">
        <v>20</v>
      </c>
      <c r="J4" s="35"/>
      <c r="K4" s="35"/>
      <c r="L4" s="35"/>
      <c r="M4" s="35"/>
      <c r="N4" s="35"/>
      <c r="O4" s="35"/>
      <c r="P4" s="35"/>
      <c r="Q4" s="35"/>
      <c r="R4" s="35"/>
      <c r="S4" s="35"/>
      <c r="T4" s="36"/>
      <c r="U4" s="29"/>
      <c r="V4" s="29"/>
      <c r="W4" s="29"/>
      <c r="X4" s="29"/>
      <c r="Y4" s="29"/>
    </row>
    <row r="8">
      <c r="G8" s="37" t="s">
        <v>24</v>
      </c>
      <c r="H8" s="38" t="s">
        <v>25</v>
      </c>
      <c r="I8" s="39"/>
      <c r="J8" s="39"/>
      <c r="K8" s="39"/>
      <c r="L8" s="39"/>
      <c r="M8" s="40"/>
      <c r="N8" s="41" t="s">
        <v>26</v>
      </c>
      <c r="O8" s="39"/>
      <c r="P8" s="39"/>
      <c r="Q8" s="39"/>
      <c r="R8" s="39"/>
      <c r="S8" s="40"/>
      <c r="T8" s="42" t="s">
        <v>27</v>
      </c>
      <c r="U8" s="39"/>
      <c r="V8" s="39"/>
      <c r="W8" s="39"/>
      <c r="X8" s="39"/>
      <c r="Y8" s="40"/>
      <c r="Z8" s="44" t="s">
        <v>369</v>
      </c>
      <c r="AA8" s="39"/>
      <c r="AB8" s="39"/>
      <c r="AC8" s="40"/>
    </row>
    <row r="9">
      <c r="B9" s="45"/>
      <c r="C9" s="45" t="s">
        <v>32</v>
      </c>
      <c r="D9" s="45"/>
      <c r="E9" s="45"/>
      <c r="F9" s="45"/>
      <c r="G9" s="46" t="s">
        <v>33</v>
      </c>
      <c r="H9" s="47" t="s">
        <v>34</v>
      </c>
      <c r="I9" s="48" t="s">
        <v>35</v>
      </c>
      <c r="J9" s="49" t="s">
        <v>36</v>
      </c>
      <c r="K9" s="50" t="s">
        <v>37</v>
      </c>
      <c r="L9" s="50" t="s">
        <v>38</v>
      </c>
      <c r="M9" s="51" t="s">
        <v>39</v>
      </c>
      <c r="N9" s="52" t="s">
        <v>34</v>
      </c>
      <c r="O9" s="52" t="s">
        <v>35</v>
      </c>
      <c r="P9" s="49" t="s">
        <v>36</v>
      </c>
      <c r="Q9" s="50" t="s">
        <v>37</v>
      </c>
      <c r="R9" s="50" t="s">
        <v>38</v>
      </c>
      <c r="S9" s="51" t="s">
        <v>39</v>
      </c>
      <c r="T9" s="52" t="s">
        <v>34</v>
      </c>
      <c r="U9" s="52" t="s">
        <v>35</v>
      </c>
      <c r="V9" s="49" t="s">
        <v>36</v>
      </c>
      <c r="W9" s="50" t="s">
        <v>37</v>
      </c>
      <c r="X9" s="50" t="s">
        <v>38</v>
      </c>
      <c r="Y9" s="51" t="s">
        <v>39</v>
      </c>
      <c r="Z9" s="52" t="s">
        <v>34</v>
      </c>
      <c r="AA9" s="52" t="s">
        <v>35</v>
      </c>
      <c r="AB9" s="49" t="s">
        <v>36</v>
      </c>
      <c r="AC9" s="53" t="s">
        <v>37</v>
      </c>
    </row>
    <row r="10">
      <c r="B10" s="54" t="s">
        <v>40</v>
      </c>
      <c r="C10" s="55" t="s">
        <v>41</v>
      </c>
      <c r="D10" s="56"/>
      <c r="E10" s="56"/>
      <c r="F10" s="55" t="s">
        <v>42</v>
      </c>
      <c r="G10" s="55" t="s">
        <v>43</v>
      </c>
      <c r="H10" s="50" t="s">
        <v>41</v>
      </c>
      <c r="I10" s="57"/>
      <c r="J10" s="57" t="s">
        <v>14</v>
      </c>
      <c r="K10" s="57"/>
      <c r="L10" s="57"/>
      <c r="M10" s="58"/>
      <c r="N10" s="47" t="s">
        <v>41</v>
      </c>
      <c r="O10" s="57"/>
      <c r="P10" s="57"/>
      <c r="Q10" s="57"/>
      <c r="R10" s="57"/>
      <c r="S10" s="58"/>
      <c r="T10" s="47" t="s">
        <v>41</v>
      </c>
      <c r="U10" s="57"/>
      <c r="V10" s="57"/>
      <c r="W10" s="57"/>
      <c r="X10" s="57"/>
      <c r="Y10" s="58"/>
      <c r="Z10" s="47" t="s">
        <v>41</v>
      </c>
      <c r="AA10" s="57"/>
      <c r="AB10" s="57"/>
      <c r="AC10" s="58"/>
    </row>
    <row r="11">
      <c r="B11" s="59" t="s">
        <v>44</v>
      </c>
      <c r="C11" s="61"/>
      <c r="D11" s="63" t="str">
        <f t="array" ref="D11">INDEX('Mesocycle 4 Resensitization'!$D$276:$D$297,MATCH(B11,'Mesocycle 4 Resensitization'!$B$276:$B$297,0))</f>
        <v>Incline_Push[Exercise]</v>
      </c>
      <c r="E11" s="65" t="str">
        <f t="array" ref="E11">INDEX('Mesocycle 4 Resensitization'!$C$300:$C$469,MATCH(C11,'Mesocycle 4 Resensitization'!$B$300:$B$469,0))</f>
        <v>#N/A</v>
      </c>
      <c r="F11" s="66" t="str">
        <f t="shared" ref="F11:F15" si="1">HYPERLINK(E11,"Video")</f>
        <v>Video</v>
      </c>
      <c r="G11" s="67"/>
      <c r="H11" s="68" t="str">
        <f t="shared" ref="H11:H15" si="2">C11</f>
        <v/>
      </c>
      <c r="I11" s="45">
        <v>2.0</v>
      </c>
      <c r="J11" s="45">
        <f t="shared" ref="J11:J15" si="3">MROUND(((G11)),2.5)</f>
        <v>0</v>
      </c>
      <c r="K11" s="45" t="s">
        <v>46</v>
      </c>
      <c r="L11" s="45"/>
      <c r="M11" s="46"/>
      <c r="N11" s="70" t="str">
        <f t="shared" ref="N11:N15" si="4">C11</f>
        <v/>
      </c>
      <c r="O11" s="45">
        <f>I11+(M27)</f>
        <v>2</v>
      </c>
      <c r="P11" s="45">
        <f t="shared" ref="P11:P15" si="5">MROUND((J11*1.05),2.5)</f>
        <v>0</v>
      </c>
      <c r="Q11" s="45" t="s">
        <v>46</v>
      </c>
      <c r="R11" s="45"/>
      <c r="S11" s="73"/>
      <c r="T11" s="68" t="str">
        <f t="shared" ref="T11:T15" si="6">C11</f>
        <v/>
      </c>
      <c r="U11" s="45">
        <f>O11+(S27)</f>
        <v>2</v>
      </c>
      <c r="V11" s="45">
        <f t="shared" ref="V11:V15" si="7">MROUND((J11*1.075),2.5)</f>
        <v>0</v>
      </c>
      <c r="W11" s="45" t="s">
        <v>47</v>
      </c>
      <c r="X11" s="45"/>
      <c r="Y11" s="73"/>
      <c r="Z11" s="70" t="str">
        <f t="shared" ref="Z11:Z15" si="8">C11</f>
        <v/>
      </c>
      <c r="AA11" s="45">
        <v>2.0</v>
      </c>
      <c r="AB11" s="45">
        <f t="shared" ref="AB11:AB15" si="9">J11</f>
        <v>0</v>
      </c>
      <c r="AC11" s="46" t="s">
        <v>49</v>
      </c>
    </row>
    <row r="12">
      <c r="B12" s="75" t="s">
        <v>53</v>
      </c>
      <c r="C12" s="77"/>
      <c r="D12" s="80" t="str">
        <f t="array" ref="D12">INDEX('Mesocycle 4 Resensitization'!$D$276:$D$297,MATCH(B12,'Mesocycle 4 Resensitization'!$B$276:$B$297,0))</f>
        <v>Horizontal_Push[Exercise]</v>
      </c>
      <c r="E12" s="82" t="str">
        <f t="array" ref="E12">INDEX('Mesocycle 4 Resensitization'!$C$300:$C$469,MATCH(C12,'Mesocycle 4 Resensitization'!$B$300:$B$469,0))</f>
        <v>#N/A</v>
      </c>
      <c r="F12" s="83" t="str">
        <f t="shared" si="1"/>
        <v>Video</v>
      </c>
      <c r="G12" s="84"/>
      <c r="H12" s="68" t="str">
        <f t="shared" si="2"/>
        <v/>
      </c>
      <c r="I12" s="45">
        <v>2.0</v>
      </c>
      <c r="J12" s="45">
        <f t="shared" si="3"/>
        <v>0</v>
      </c>
      <c r="K12" s="45" t="s">
        <v>46</v>
      </c>
      <c r="L12" s="45"/>
      <c r="M12" s="46"/>
      <c r="N12" s="70" t="str">
        <f t="shared" si="4"/>
        <v/>
      </c>
      <c r="O12" s="45">
        <f>I12+(M27)</f>
        <v>2</v>
      </c>
      <c r="P12" s="45">
        <f t="shared" si="5"/>
        <v>0</v>
      </c>
      <c r="Q12" s="45" t="s">
        <v>46</v>
      </c>
      <c r="R12" s="45"/>
      <c r="S12" s="73"/>
      <c r="T12" s="68" t="str">
        <f t="shared" si="6"/>
        <v/>
      </c>
      <c r="U12" s="45">
        <f>O12+(S27)</f>
        <v>2</v>
      </c>
      <c r="V12" s="45">
        <f t="shared" si="7"/>
        <v>0</v>
      </c>
      <c r="W12" s="45" t="s">
        <v>47</v>
      </c>
      <c r="X12" s="45"/>
      <c r="Y12" s="73"/>
      <c r="Z12" s="70" t="str">
        <f t="shared" si="8"/>
        <v/>
      </c>
      <c r="AA12" s="45">
        <v>2.0</v>
      </c>
      <c r="AB12" s="45">
        <f t="shared" si="9"/>
        <v>0</v>
      </c>
      <c r="AC12" s="46" t="s">
        <v>49</v>
      </c>
    </row>
    <row r="13">
      <c r="B13" s="75" t="s">
        <v>56</v>
      </c>
      <c r="C13" s="77"/>
      <c r="D13" s="80" t="str">
        <f t="array" ref="D13">INDEX('Mesocycle 4 Resensitization'!$D$276:$D$297,MATCH(B13,'Mesocycle 4 Resensitization'!$B$276:$B$297,0))</f>
        <v>Horizontal_Back[Exercise]</v>
      </c>
      <c r="E13" s="82" t="str">
        <f t="array" ref="E13">INDEX('Mesocycle 4 Resensitization'!$C$300:$C$469,MATCH(C13,'Mesocycle 4 Resensitization'!$B$300:$B$469,0))</f>
        <v>#N/A</v>
      </c>
      <c r="F13" s="83" t="str">
        <f t="shared" si="1"/>
        <v>Video</v>
      </c>
      <c r="G13" s="84"/>
      <c r="H13" s="68" t="str">
        <f t="shared" si="2"/>
        <v/>
      </c>
      <c r="I13" s="45">
        <v>1.0</v>
      </c>
      <c r="J13" s="45">
        <f t="shared" si="3"/>
        <v>0</v>
      </c>
      <c r="K13" s="45" t="s">
        <v>46</v>
      </c>
      <c r="L13" s="45" t="s">
        <v>14</v>
      </c>
      <c r="M13" s="46"/>
      <c r="N13" s="70" t="str">
        <f t="shared" si="4"/>
        <v/>
      </c>
      <c r="O13" s="45">
        <f>I13+(M26)</f>
        <v>1</v>
      </c>
      <c r="P13" s="45">
        <f t="shared" si="5"/>
        <v>0</v>
      </c>
      <c r="Q13" s="45" t="s">
        <v>46</v>
      </c>
      <c r="R13" s="45"/>
      <c r="S13" s="73"/>
      <c r="T13" s="68" t="str">
        <f t="shared" si="6"/>
        <v/>
      </c>
      <c r="U13" s="45">
        <f>O13+(S26)</f>
        <v>1</v>
      </c>
      <c r="V13" s="45">
        <f t="shared" si="7"/>
        <v>0</v>
      </c>
      <c r="W13" s="45" t="s">
        <v>47</v>
      </c>
      <c r="X13" s="45"/>
      <c r="Y13" s="73"/>
      <c r="Z13" s="70" t="str">
        <f t="shared" si="8"/>
        <v/>
      </c>
      <c r="AA13" s="45">
        <v>2.0</v>
      </c>
      <c r="AB13" s="45">
        <f t="shared" si="9"/>
        <v>0</v>
      </c>
      <c r="AC13" s="46" t="s">
        <v>49</v>
      </c>
    </row>
    <row r="14">
      <c r="B14" s="75" t="s">
        <v>58</v>
      </c>
      <c r="C14" s="77"/>
      <c r="D14" s="80" t="str">
        <f t="array" ref="D14">INDEX('Mesocycle 4 Resensitization'!$D$276:$D$297,MATCH(B14,'Mesocycle 4 Resensitization'!$B$276:$B$297,0))</f>
        <v>Rear_or_Side_Delts[Exercise]</v>
      </c>
      <c r="E14" s="82" t="str">
        <f t="array" ref="E14">INDEX('Mesocycle 4 Resensitization'!$C$300:$C$469,MATCH(C14,'Mesocycle 4 Resensitization'!$B$300:$B$469,0))</f>
        <v>#N/A</v>
      </c>
      <c r="F14" s="83" t="str">
        <f t="shared" si="1"/>
        <v>Video</v>
      </c>
      <c r="G14" s="84"/>
      <c r="H14" s="68" t="str">
        <f t="shared" si="2"/>
        <v/>
      </c>
      <c r="I14" s="45">
        <v>1.0</v>
      </c>
      <c r="J14" s="45">
        <f t="shared" si="3"/>
        <v>0</v>
      </c>
      <c r="K14" s="45" t="s">
        <v>46</v>
      </c>
      <c r="L14" s="45" t="s">
        <v>14</v>
      </c>
      <c r="M14" s="46"/>
      <c r="N14" s="70" t="str">
        <f t="shared" si="4"/>
        <v/>
      </c>
      <c r="O14" s="45">
        <f t="shared" ref="O14:O15" si="10">I14+(M28)</f>
        <v>1</v>
      </c>
      <c r="P14" s="45">
        <f t="shared" si="5"/>
        <v>0</v>
      </c>
      <c r="Q14" s="45" t="s">
        <v>46</v>
      </c>
      <c r="R14" s="45"/>
      <c r="S14" s="73"/>
      <c r="T14" s="68" t="str">
        <f t="shared" si="6"/>
        <v/>
      </c>
      <c r="U14" s="45">
        <f t="shared" ref="U14:U15" si="11">O14+(S28)</f>
        <v>1</v>
      </c>
      <c r="V14" s="45">
        <f t="shared" si="7"/>
        <v>0</v>
      </c>
      <c r="W14" s="45" t="s">
        <v>47</v>
      </c>
      <c r="X14" s="45"/>
      <c r="Y14" s="73"/>
      <c r="Z14" s="70" t="str">
        <f t="shared" si="8"/>
        <v/>
      </c>
      <c r="AA14" s="45">
        <v>2.0</v>
      </c>
      <c r="AB14" s="45">
        <f t="shared" si="9"/>
        <v>0</v>
      </c>
      <c r="AC14" s="46" t="s">
        <v>49</v>
      </c>
    </row>
    <row r="15">
      <c r="B15" s="107" t="s">
        <v>61</v>
      </c>
      <c r="C15" s="108"/>
      <c r="D15" s="109" t="str">
        <f t="array" ref="D15">INDEX('Mesocycle 4 Resensitization'!$D$276:$D$297,MATCH(B15,'Mesocycle 4 Resensitization'!$B$276:$B$297,0))</f>
        <v>Abs[Exercise]</v>
      </c>
      <c r="E15" s="110" t="str">
        <f t="array" ref="E15">INDEX('Mesocycle 4 Resensitization'!$C$300:$C$469,MATCH(C15,'Mesocycle 4 Resensitization'!$B$300:$B$469,0))</f>
        <v>#N/A</v>
      </c>
      <c r="F15" s="111" t="str">
        <f t="shared" si="1"/>
        <v>Video</v>
      </c>
      <c r="G15" s="112"/>
      <c r="H15" s="113" t="str">
        <f t="shared" si="2"/>
        <v/>
      </c>
      <c r="I15" s="114">
        <v>1.0</v>
      </c>
      <c r="J15" s="114">
        <f t="shared" si="3"/>
        <v>0</v>
      </c>
      <c r="K15" s="114" t="s">
        <v>46</v>
      </c>
      <c r="L15" s="114"/>
      <c r="M15" s="115"/>
      <c r="N15" s="116" t="str">
        <f t="shared" si="4"/>
        <v/>
      </c>
      <c r="O15" s="114">
        <f t="shared" si="10"/>
        <v>1</v>
      </c>
      <c r="P15" s="114">
        <f t="shared" si="5"/>
        <v>0</v>
      </c>
      <c r="Q15" s="114" t="s">
        <v>46</v>
      </c>
      <c r="R15" s="114"/>
      <c r="S15" s="73"/>
      <c r="T15" s="116" t="str">
        <f t="shared" si="6"/>
        <v/>
      </c>
      <c r="U15" s="114">
        <f t="shared" si="11"/>
        <v>1</v>
      </c>
      <c r="V15" s="114">
        <f t="shared" si="7"/>
        <v>0</v>
      </c>
      <c r="W15" s="114" t="s">
        <v>47</v>
      </c>
      <c r="X15" s="114"/>
      <c r="Y15" s="73"/>
      <c r="Z15" s="116" t="str">
        <f t="shared" si="8"/>
        <v/>
      </c>
      <c r="AA15" s="114">
        <v>2.0</v>
      </c>
      <c r="AB15" s="114">
        <f t="shared" si="9"/>
        <v>0</v>
      </c>
      <c r="AC15" s="115" t="s">
        <v>49</v>
      </c>
    </row>
    <row r="16">
      <c r="A16" s="29"/>
      <c r="B16" s="45" t="s">
        <v>63</v>
      </c>
      <c r="C16" s="68"/>
      <c r="D16" s="68"/>
      <c r="E16" s="117"/>
      <c r="F16" s="118"/>
      <c r="G16" s="119"/>
      <c r="H16" s="38" t="s">
        <v>25</v>
      </c>
      <c r="I16" s="39"/>
      <c r="J16" s="39"/>
      <c r="K16" s="39"/>
      <c r="L16" s="39"/>
      <c r="M16" s="40"/>
      <c r="N16" s="41" t="s">
        <v>26</v>
      </c>
      <c r="O16" s="39"/>
      <c r="P16" s="39"/>
      <c r="Q16" s="39"/>
      <c r="R16" s="39"/>
      <c r="S16" s="40"/>
      <c r="T16" s="42" t="s">
        <v>27</v>
      </c>
      <c r="U16" s="39"/>
      <c r="V16" s="39"/>
      <c r="W16" s="39"/>
      <c r="X16" s="39"/>
      <c r="Y16" s="40"/>
      <c r="Z16" s="44" t="s">
        <v>369</v>
      </c>
      <c r="AA16" s="39"/>
      <c r="AB16" s="39"/>
      <c r="AC16" s="40"/>
    </row>
    <row r="17">
      <c r="A17" s="29"/>
      <c r="B17" s="45"/>
      <c r="C17" s="68"/>
      <c r="D17" s="68"/>
      <c r="E17" s="117"/>
      <c r="F17" s="118"/>
      <c r="G17" s="68"/>
      <c r="H17" s="120" t="s">
        <v>34</v>
      </c>
      <c r="I17" s="52" t="s">
        <v>35</v>
      </c>
      <c r="J17" s="49" t="s">
        <v>36</v>
      </c>
      <c r="K17" s="50" t="s">
        <v>37</v>
      </c>
      <c r="L17" s="50" t="s">
        <v>38</v>
      </c>
      <c r="M17" s="51" t="s">
        <v>39</v>
      </c>
      <c r="N17" s="52" t="s">
        <v>34</v>
      </c>
      <c r="O17" s="52" t="s">
        <v>35</v>
      </c>
      <c r="P17" s="49" t="s">
        <v>36</v>
      </c>
      <c r="Q17" s="50" t="s">
        <v>37</v>
      </c>
      <c r="R17" s="50" t="s">
        <v>38</v>
      </c>
      <c r="S17" s="51" t="s">
        <v>39</v>
      </c>
      <c r="T17" s="52" t="s">
        <v>34</v>
      </c>
      <c r="U17" s="52" t="s">
        <v>35</v>
      </c>
      <c r="V17" s="49" t="s">
        <v>36</v>
      </c>
      <c r="W17" s="50" t="s">
        <v>37</v>
      </c>
      <c r="X17" s="50" t="s">
        <v>38</v>
      </c>
      <c r="Y17" s="51" t="s">
        <v>39</v>
      </c>
      <c r="Z17" s="52" t="s">
        <v>34</v>
      </c>
      <c r="AA17" s="52" t="s">
        <v>35</v>
      </c>
      <c r="AB17" s="49" t="s">
        <v>36</v>
      </c>
      <c r="AC17" s="53" t="s">
        <v>37</v>
      </c>
    </row>
    <row r="18">
      <c r="A18" s="29"/>
      <c r="B18" s="54" t="s">
        <v>65</v>
      </c>
      <c r="C18" s="55" t="s">
        <v>66</v>
      </c>
      <c r="D18" s="56"/>
      <c r="E18" s="56"/>
      <c r="F18" s="55" t="s">
        <v>42</v>
      </c>
      <c r="G18" s="55" t="s">
        <v>43</v>
      </c>
      <c r="H18" s="50" t="s">
        <v>66</v>
      </c>
      <c r="I18" s="57"/>
      <c r="J18" s="57"/>
      <c r="K18" s="57"/>
      <c r="L18" s="57"/>
      <c r="M18" s="58"/>
      <c r="N18" s="47" t="s">
        <v>66</v>
      </c>
      <c r="O18" s="57"/>
      <c r="P18" s="57"/>
      <c r="Q18" s="57"/>
      <c r="R18" s="57"/>
      <c r="S18" s="58"/>
      <c r="T18" s="47" t="s">
        <v>66</v>
      </c>
      <c r="U18" s="57"/>
      <c r="V18" s="57"/>
      <c r="W18" s="57"/>
      <c r="X18" s="57"/>
      <c r="Y18" s="57"/>
      <c r="Z18" s="47" t="s">
        <v>66</v>
      </c>
      <c r="AA18" s="57"/>
      <c r="AB18" s="57"/>
      <c r="AC18" s="58"/>
    </row>
    <row r="19">
      <c r="A19" s="29"/>
      <c r="B19" s="59" t="s">
        <v>67</v>
      </c>
      <c r="C19" s="61"/>
      <c r="D19" s="63" t="str">
        <f t="array" ref="D19">INDEX('Mesocycle 4 Resensitization'!$D$276:$D$297,MATCH(B19,'Mesocycle 4 Resensitization'!$B$276:$B$297,0))</f>
        <v>Quads[Exercise]</v>
      </c>
      <c r="E19" s="65" t="str">
        <f t="array" ref="E19">INDEX('Mesocycle 4 Resensitization'!$C$300:$C$469,MATCH(C19,'Mesocycle 4 Resensitization'!$B$300:$B$469,0))</f>
        <v>#N/A</v>
      </c>
      <c r="F19" s="66" t="str">
        <f t="shared" ref="F19:F21" si="12">HYPERLINK(E19,"Video")</f>
        <v>Video</v>
      </c>
      <c r="G19" s="67"/>
      <c r="H19" s="68" t="str">
        <f t="shared" ref="H19:H21" si="13">C19</f>
        <v/>
      </c>
      <c r="I19" s="45">
        <v>3.0</v>
      </c>
      <c r="J19" s="45">
        <f t="shared" ref="J19:J21" si="14">MROUND(((G19)),2.5)</f>
        <v>0</v>
      </c>
      <c r="K19" s="45" t="s">
        <v>46</v>
      </c>
      <c r="L19" s="45"/>
      <c r="M19" s="46"/>
      <c r="N19" s="68" t="str">
        <f t="shared" ref="N19:N21" si="15">C19</f>
        <v/>
      </c>
      <c r="O19" s="45">
        <f>I19+(M35)</f>
        <v>3</v>
      </c>
      <c r="P19" s="45">
        <f t="shared" ref="P19:P21" si="16">MROUND((J19*1.05),2.5)</f>
        <v>0</v>
      </c>
      <c r="Q19" s="45" t="s">
        <v>46</v>
      </c>
      <c r="R19" s="45"/>
      <c r="S19" s="73"/>
      <c r="T19" s="68" t="str">
        <f t="shared" ref="T19:T21" si="17">C19</f>
        <v/>
      </c>
      <c r="U19" s="45">
        <f>O19+(S35)</f>
        <v>3</v>
      </c>
      <c r="V19" s="45">
        <f t="shared" ref="V19:V21" si="18">MROUND((J19*1.075),2.5)</f>
        <v>0</v>
      </c>
      <c r="W19" s="45" t="s">
        <v>47</v>
      </c>
      <c r="X19" s="45"/>
      <c r="Y19" s="73"/>
      <c r="Z19" s="70" t="str">
        <f t="shared" ref="Z19:Z21" si="19">C19</f>
        <v/>
      </c>
      <c r="AA19" s="45">
        <v>2.0</v>
      </c>
      <c r="AB19" s="45">
        <f t="shared" ref="AB19:AB21" si="20">J19</f>
        <v>0</v>
      </c>
      <c r="AC19" s="46" t="s">
        <v>49</v>
      </c>
    </row>
    <row r="20">
      <c r="A20" s="29"/>
      <c r="B20" s="75" t="s">
        <v>70</v>
      </c>
      <c r="C20" s="77"/>
      <c r="D20" s="80" t="str">
        <f t="array" ref="D20">INDEX('Mesocycle 4 Resensitization'!$D$276:$D$297,MATCH(B20,'Mesocycle 4 Resensitization'!$B$276:$B$297,0))</f>
        <v>Hamstrings_Isolation[Exercise]</v>
      </c>
      <c r="E20" s="82" t="str">
        <f t="array" ref="E20">INDEX('Mesocycle 4 Resensitization'!$C$300:$C$469,MATCH(C20,'Mesocycle 4 Resensitization'!$B$300:$B$469,0))</f>
        <v>#N/A</v>
      </c>
      <c r="F20" s="83" t="str">
        <f t="shared" si="12"/>
        <v>Video</v>
      </c>
      <c r="G20" s="84"/>
      <c r="H20" s="68" t="str">
        <f t="shared" si="13"/>
        <v/>
      </c>
      <c r="I20" s="45">
        <v>3.0</v>
      </c>
      <c r="J20" s="45">
        <f t="shared" si="14"/>
        <v>0</v>
      </c>
      <c r="K20" s="45" t="s">
        <v>46</v>
      </c>
      <c r="L20" s="45"/>
      <c r="M20" s="46"/>
      <c r="N20" s="68" t="str">
        <f t="shared" si="15"/>
        <v/>
      </c>
      <c r="O20" s="45">
        <f>I20+(M34)</f>
        <v>3</v>
      </c>
      <c r="P20" s="45">
        <f t="shared" si="16"/>
        <v>0</v>
      </c>
      <c r="Q20" s="45" t="s">
        <v>46</v>
      </c>
      <c r="R20" s="45"/>
      <c r="S20" s="73"/>
      <c r="T20" s="68" t="str">
        <f t="shared" si="17"/>
        <v/>
      </c>
      <c r="U20" s="45">
        <f>O20+(S34)</f>
        <v>3</v>
      </c>
      <c r="V20" s="45">
        <f t="shared" si="18"/>
        <v>0</v>
      </c>
      <c r="W20" s="45" t="s">
        <v>47</v>
      </c>
      <c r="X20" s="45"/>
      <c r="Y20" s="73"/>
      <c r="Z20" s="70" t="str">
        <f t="shared" si="19"/>
        <v/>
      </c>
      <c r="AA20" s="45">
        <v>2.0</v>
      </c>
      <c r="AB20" s="45">
        <f t="shared" si="20"/>
        <v>0</v>
      </c>
      <c r="AC20" s="46" t="s">
        <v>49</v>
      </c>
    </row>
    <row r="21" ht="15.75" customHeight="1">
      <c r="A21" s="29"/>
      <c r="B21" s="107" t="s">
        <v>79</v>
      </c>
      <c r="C21" s="108"/>
      <c r="D21" s="109" t="str">
        <f t="array" ref="D21">INDEX('Mesocycle 4 Resensitization'!$D$276:$D$297,MATCH(B21,'Mesocycle 4 Resensitization'!$B$276:$B$297,0))</f>
        <v>Calves[Exercise]</v>
      </c>
      <c r="E21" s="110" t="str">
        <f t="array" ref="E21">INDEX('Mesocycle 4 Resensitization'!$C$300:$C$469,MATCH(C21,'Mesocycle 4 Resensitization'!$B$300:$B$469,0))</f>
        <v>#N/A</v>
      </c>
      <c r="F21" s="111" t="str">
        <f t="shared" si="12"/>
        <v>Video</v>
      </c>
      <c r="G21" s="112"/>
      <c r="H21" s="113" t="str">
        <f t="shared" si="13"/>
        <v/>
      </c>
      <c r="I21" s="114">
        <v>3.0</v>
      </c>
      <c r="J21" s="114">
        <f t="shared" si="14"/>
        <v>0</v>
      </c>
      <c r="K21" s="114" t="s">
        <v>46</v>
      </c>
      <c r="L21" s="114"/>
      <c r="M21" s="115"/>
      <c r="N21" s="116" t="str">
        <f t="shared" si="15"/>
        <v/>
      </c>
      <c r="O21" s="114">
        <f>I21+(M36)</f>
        <v>3</v>
      </c>
      <c r="P21" s="114">
        <f t="shared" si="16"/>
        <v>0</v>
      </c>
      <c r="Q21" s="114" t="s">
        <v>46</v>
      </c>
      <c r="R21" s="114"/>
      <c r="S21" s="73"/>
      <c r="T21" s="116" t="str">
        <f t="shared" si="17"/>
        <v/>
      </c>
      <c r="U21" s="114">
        <f>O21+(S36)</f>
        <v>3</v>
      </c>
      <c r="V21" s="114">
        <f t="shared" si="18"/>
        <v>0</v>
      </c>
      <c r="W21" s="114" t="s">
        <v>47</v>
      </c>
      <c r="X21" s="114"/>
      <c r="Y21" s="73"/>
      <c r="Z21" s="116" t="str">
        <f t="shared" si="19"/>
        <v/>
      </c>
      <c r="AA21" s="114">
        <v>2.0</v>
      </c>
      <c r="AB21" s="114">
        <f t="shared" si="20"/>
        <v>0</v>
      </c>
      <c r="AC21" s="115" t="s">
        <v>49</v>
      </c>
    </row>
    <row r="22" ht="15.75" customHeight="1">
      <c r="A22" s="29"/>
      <c r="B22" s="45" t="s">
        <v>74</v>
      </c>
      <c r="C22" s="68"/>
      <c r="D22" s="68"/>
      <c r="E22" s="117"/>
      <c r="F22" s="118"/>
      <c r="G22" s="119"/>
      <c r="H22" s="38" t="s">
        <v>25</v>
      </c>
      <c r="I22" s="39"/>
      <c r="J22" s="39"/>
      <c r="K22" s="39"/>
      <c r="L22" s="39"/>
      <c r="M22" s="40"/>
      <c r="N22" s="41" t="s">
        <v>26</v>
      </c>
      <c r="O22" s="39"/>
      <c r="P22" s="39"/>
      <c r="Q22" s="39"/>
      <c r="R22" s="39"/>
      <c r="S22" s="40"/>
      <c r="T22" s="42" t="s">
        <v>27</v>
      </c>
      <c r="U22" s="39"/>
      <c r="V22" s="39"/>
      <c r="W22" s="39"/>
      <c r="X22" s="39"/>
      <c r="Y22" s="40"/>
      <c r="Z22" s="44" t="s">
        <v>369</v>
      </c>
      <c r="AA22" s="39"/>
      <c r="AB22" s="39"/>
      <c r="AC22" s="40"/>
    </row>
    <row r="23" ht="15.75" customHeight="1">
      <c r="A23" s="29"/>
      <c r="B23" s="45"/>
      <c r="C23" s="68"/>
      <c r="D23" s="68"/>
      <c r="E23" s="117"/>
      <c r="F23" s="118"/>
      <c r="G23" s="68"/>
      <c r="H23" s="47" t="s">
        <v>34</v>
      </c>
      <c r="I23" s="48" t="s">
        <v>35</v>
      </c>
      <c r="J23" s="49" t="s">
        <v>36</v>
      </c>
      <c r="K23" s="50" t="s">
        <v>37</v>
      </c>
      <c r="L23" s="50" t="s">
        <v>38</v>
      </c>
      <c r="M23" s="51" t="s">
        <v>39</v>
      </c>
      <c r="N23" s="52" t="s">
        <v>34</v>
      </c>
      <c r="O23" s="52" t="s">
        <v>35</v>
      </c>
      <c r="P23" s="49" t="s">
        <v>36</v>
      </c>
      <c r="Q23" s="50" t="s">
        <v>37</v>
      </c>
      <c r="R23" s="50" t="s">
        <v>38</v>
      </c>
      <c r="S23" s="51" t="s">
        <v>39</v>
      </c>
      <c r="T23" s="52" t="s">
        <v>34</v>
      </c>
      <c r="U23" s="52" t="s">
        <v>35</v>
      </c>
      <c r="V23" s="49" t="s">
        <v>36</v>
      </c>
      <c r="W23" s="50" t="s">
        <v>37</v>
      </c>
      <c r="X23" s="50" t="s">
        <v>38</v>
      </c>
      <c r="Y23" s="51" t="s">
        <v>39</v>
      </c>
      <c r="Z23" s="52" t="s">
        <v>34</v>
      </c>
      <c r="AA23" s="52" t="s">
        <v>35</v>
      </c>
      <c r="AB23" s="49" t="s">
        <v>36</v>
      </c>
      <c r="AC23" s="53" t="s">
        <v>37</v>
      </c>
    </row>
    <row r="24" ht="15.75" customHeight="1">
      <c r="A24" s="29"/>
      <c r="B24" s="54" t="s">
        <v>75</v>
      </c>
      <c r="C24" s="55" t="s">
        <v>76</v>
      </c>
      <c r="D24" s="56"/>
      <c r="E24" s="56"/>
      <c r="F24" s="55" t="s">
        <v>42</v>
      </c>
      <c r="G24" s="55" t="s">
        <v>43</v>
      </c>
      <c r="H24" s="50" t="s">
        <v>76</v>
      </c>
      <c r="I24" s="57"/>
      <c r="J24" s="57"/>
      <c r="K24" s="57"/>
      <c r="L24" s="57"/>
      <c r="M24" s="58"/>
      <c r="N24" s="47" t="s">
        <v>76</v>
      </c>
      <c r="O24" s="57"/>
      <c r="P24" s="57"/>
      <c r="Q24" s="57"/>
      <c r="R24" s="57"/>
      <c r="S24" s="58"/>
      <c r="T24" s="47" t="s">
        <v>76</v>
      </c>
      <c r="U24" s="57"/>
      <c r="V24" s="57"/>
      <c r="W24" s="57"/>
      <c r="X24" s="57"/>
      <c r="Y24" s="57"/>
      <c r="Z24" s="47" t="s">
        <v>76</v>
      </c>
      <c r="AA24" s="57"/>
      <c r="AB24" s="57"/>
      <c r="AC24" s="58"/>
    </row>
    <row r="25" ht="15.75" customHeight="1">
      <c r="A25" s="29"/>
      <c r="B25" s="59" t="s">
        <v>77</v>
      </c>
      <c r="C25" s="61"/>
      <c r="D25" s="63" t="str">
        <f t="array" ref="D25">INDEX('Mesocycle 4 Resensitization'!$D$276:$D$297,MATCH(B25,'Mesocycle 4 Resensitization'!$B$276:$B$297,0))</f>
        <v>Vertical_Back[Exercise]</v>
      </c>
      <c r="E25" s="65" t="str">
        <f t="array" ref="E25">INDEX('Mesocycle 4 Resensitization'!$C$300:$C$469,MATCH(C25,'Mesocycle 4 Resensitization'!$B$300:$B$469,0))</f>
        <v>#N/A</v>
      </c>
      <c r="F25" s="66" t="str">
        <f t="shared" ref="F25:F29" si="21">HYPERLINK(E25,"Video")</f>
        <v>Video</v>
      </c>
      <c r="G25" s="67"/>
      <c r="H25" s="68" t="str">
        <f t="shared" ref="H25:H29" si="22">C25</f>
        <v/>
      </c>
      <c r="I25" s="45">
        <v>3.0</v>
      </c>
      <c r="J25" s="45">
        <f t="shared" ref="J25:J29" si="23">MROUND(((G25)),2.5)</f>
        <v>0</v>
      </c>
      <c r="K25" s="45" t="s">
        <v>46</v>
      </c>
      <c r="L25" s="45"/>
      <c r="M25" s="73"/>
      <c r="N25" s="68" t="str">
        <f t="shared" ref="N25:N29" si="24">C25</f>
        <v/>
      </c>
      <c r="O25" s="45">
        <f>I25+(M44)</f>
        <v>3</v>
      </c>
      <c r="P25" s="45">
        <f t="shared" ref="P25:P29" si="25">MROUND((J25*1.05),2.5)</f>
        <v>0</v>
      </c>
      <c r="Q25" s="45" t="s">
        <v>46</v>
      </c>
      <c r="R25" s="45"/>
      <c r="S25" s="73"/>
      <c r="T25" s="68" t="str">
        <f t="shared" ref="T25:T29" si="26">C25</f>
        <v/>
      </c>
      <c r="U25" s="45">
        <f>O25+(S44)</f>
        <v>3</v>
      </c>
      <c r="V25" s="45">
        <f t="shared" ref="V25:V29" si="27">MROUND((J25*1.075),2.5)</f>
        <v>0</v>
      </c>
      <c r="W25" s="45" t="s">
        <v>47</v>
      </c>
      <c r="X25" s="45"/>
      <c r="Y25" s="73"/>
      <c r="Z25" s="70" t="str">
        <f t="shared" ref="Z25:Z29" si="28">C25</f>
        <v/>
      </c>
      <c r="AA25" s="45">
        <v>2.0</v>
      </c>
      <c r="AB25" s="45">
        <f t="shared" ref="AB25:AB29" si="29">J25</f>
        <v>0</v>
      </c>
      <c r="AC25" s="46" t="s">
        <v>49</v>
      </c>
    </row>
    <row r="26" ht="15.75" customHeight="1">
      <c r="A26" s="29"/>
      <c r="B26" s="75" t="s">
        <v>56</v>
      </c>
      <c r="C26" s="77"/>
      <c r="D26" s="80" t="str">
        <f t="array" ref="D26">INDEX('Mesocycle 4 Resensitization'!$D$276:$D$297,MATCH(B26,'Mesocycle 4 Resensitization'!$B$276:$B$297,0))</f>
        <v>Horizontal_Back[Exercise]</v>
      </c>
      <c r="E26" s="82" t="str">
        <f t="array" ref="E26">INDEX('Mesocycle 4 Resensitization'!$C$300:$C$469,MATCH(C26,'Mesocycle 4 Resensitization'!$B$300:$B$469,0))</f>
        <v>#N/A</v>
      </c>
      <c r="F26" s="83" t="str">
        <f t="shared" si="21"/>
        <v>Video</v>
      </c>
      <c r="G26" s="84"/>
      <c r="H26" s="68" t="str">
        <f t="shared" si="22"/>
        <v/>
      </c>
      <c r="I26" s="45">
        <v>2.0</v>
      </c>
      <c r="J26" s="45">
        <f t="shared" si="23"/>
        <v>0</v>
      </c>
      <c r="K26" s="45" t="s">
        <v>46</v>
      </c>
      <c r="L26" s="45"/>
      <c r="M26" s="73"/>
      <c r="N26" s="68" t="str">
        <f t="shared" si="24"/>
        <v/>
      </c>
      <c r="O26" s="45">
        <f t="shared" ref="O26:O27" si="30">I26+(M44)</f>
        <v>2</v>
      </c>
      <c r="P26" s="45">
        <f t="shared" si="25"/>
        <v>0</v>
      </c>
      <c r="Q26" s="45" t="s">
        <v>46</v>
      </c>
      <c r="R26" s="45"/>
      <c r="S26" s="73"/>
      <c r="T26" s="68" t="str">
        <f t="shared" si="26"/>
        <v/>
      </c>
      <c r="U26" s="45">
        <f t="shared" ref="U26:U27" si="31">O26+(S44)</f>
        <v>2</v>
      </c>
      <c r="V26" s="45">
        <f t="shared" si="27"/>
        <v>0</v>
      </c>
      <c r="W26" s="45" t="s">
        <v>47</v>
      </c>
      <c r="X26" s="45"/>
      <c r="Y26" s="73"/>
      <c r="Z26" s="70" t="str">
        <f t="shared" si="28"/>
        <v/>
      </c>
      <c r="AA26" s="45">
        <v>2.0</v>
      </c>
      <c r="AB26" s="45">
        <f t="shared" si="29"/>
        <v>0</v>
      </c>
      <c r="AC26" s="46" t="s">
        <v>49</v>
      </c>
    </row>
    <row r="27" ht="15.75" customHeight="1">
      <c r="A27" s="29"/>
      <c r="B27" s="75" t="s">
        <v>53</v>
      </c>
      <c r="C27" s="77"/>
      <c r="D27" s="80" t="str">
        <f t="array" ref="D27">INDEX('Mesocycle 4 Resensitization'!$D$276:$D$297,MATCH(B27,'Mesocycle 4 Resensitization'!$B$276:$B$297,0))</f>
        <v>Horizontal_Push[Exercise]</v>
      </c>
      <c r="E27" s="82" t="str">
        <f t="array" ref="E27">INDEX('Mesocycle 4 Resensitization'!$C$300:$C$469,MATCH(C27,'Mesocycle 4 Resensitization'!$B$300:$B$469,0))</f>
        <v>#N/A</v>
      </c>
      <c r="F27" s="83" t="str">
        <f t="shared" si="21"/>
        <v>Video</v>
      </c>
      <c r="G27" s="84"/>
      <c r="H27" s="68" t="str">
        <f t="shared" si="22"/>
        <v/>
      </c>
      <c r="I27" s="45">
        <v>1.0</v>
      </c>
      <c r="J27" s="45">
        <f t="shared" si="23"/>
        <v>0</v>
      </c>
      <c r="K27" s="45" t="s">
        <v>46</v>
      </c>
      <c r="L27" s="45"/>
      <c r="M27" s="73"/>
      <c r="N27" s="68" t="str">
        <f t="shared" si="24"/>
        <v/>
      </c>
      <c r="O27" s="45">
        <f t="shared" si="30"/>
        <v>1</v>
      </c>
      <c r="P27" s="45">
        <f t="shared" si="25"/>
        <v>0</v>
      </c>
      <c r="Q27" s="45" t="s">
        <v>46</v>
      </c>
      <c r="R27" s="45"/>
      <c r="S27" s="73"/>
      <c r="T27" s="68" t="str">
        <f t="shared" si="26"/>
        <v/>
      </c>
      <c r="U27" s="45">
        <f t="shared" si="31"/>
        <v>1</v>
      </c>
      <c r="V27" s="45">
        <f t="shared" si="27"/>
        <v>0</v>
      </c>
      <c r="W27" s="45" t="s">
        <v>47</v>
      </c>
      <c r="X27" s="45"/>
      <c r="Y27" s="73"/>
      <c r="Z27" s="70" t="str">
        <f t="shared" si="28"/>
        <v/>
      </c>
      <c r="AA27" s="45">
        <v>2.0</v>
      </c>
      <c r="AB27" s="45">
        <f t="shared" si="29"/>
        <v>0</v>
      </c>
      <c r="AC27" s="46" t="s">
        <v>49</v>
      </c>
    </row>
    <row r="28" ht="15.75" customHeight="1">
      <c r="A28" s="29"/>
      <c r="B28" s="75" t="s">
        <v>58</v>
      </c>
      <c r="C28" s="77"/>
      <c r="D28" s="80" t="str">
        <f t="array" ref="D28">INDEX('Mesocycle 4 Resensitization'!$D$276:$D$297,MATCH(B28,'Mesocycle 4 Resensitization'!$B$276:$B$297,0))</f>
        <v>Rear_or_Side_Delts[Exercise]</v>
      </c>
      <c r="E28" s="82" t="str">
        <f t="array" ref="E28">INDEX('Mesocycle 4 Resensitization'!$C$300:$C$469,MATCH(C28,'Mesocycle 4 Resensitization'!$B$300:$B$469,0))</f>
        <v>#N/A</v>
      </c>
      <c r="F28" s="83" t="str">
        <f t="shared" si="21"/>
        <v>Video</v>
      </c>
      <c r="G28" s="84"/>
      <c r="H28" s="68" t="str">
        <f t="shared" si="22"/>
        <v/>
      </c>
      <c r="I28" s="45">
        <v>1.0</v>
      </c>
      <c r="J28" s="45">
        <f t="shared" si="23"/>
        <v>0</v>
      </c>
      <c r="K28" s="45" t="s">
        <v>46</v>
      </c>
      <c r="L28" s="45"/>
      <c r="M28" s="73"/>
      <c r="N28" s="68" t="str">
        <f t="shared" si="24"/>
        <v/>
      </c>
      <c r="O28" s="45">
        <f>I28+(S14)</f>
        <v>1</v>
      </c>
      <c r="P28" s="45">
        <f t="shared" si="25"/>
        <v>0</v>
      </c>
      <c r="Q28" s="45" t="s">
        <v>46</v>
      </c>
      <c r="R28" s="45"/>
      <c r="S28" s="73"/>
      <c r="T28" s="68" t="str">
        <f t="shared" si="26"/>
        <v/>
      </c>
      <c r="U28" s="45">
        <f>O28+(Y14)</f>
        <v>1</v>
      </c>
      <c r="V28" s="45">
        <f t="shared" si="27"/>
        <v>0</v>
      </c>
      <c r="W28" s="45" t="s">
        <v>47</v>
      </c>
      <c r="X28" s="45"/>
      <c r="Y28" s="73"/>
      <c r="Z28" s="70" t="str">
        <f t="shared" si="28"/>
        <v/>
      </c>
      <c r="AA28" s="45">
        <v>2.0</v>
      </c>
      <c r="AB28" s="45">
        <f t="shared" si="29"/>
        <v>0</v>
      </c>
      <c r="AC28" s="46" t="s">
        <v>49</v>
      </c>
    </row>
    <row r="29" ht="15.75" customHeight="1">
      <c r="A29" s="29"/>
      <c r="B29" s="107" t="s">
        <v>61</v>
      </c>
      <c r="C29" s="108"/>
      <c r="D29" s="109" t="str">
        <f t="array" ref="D29">INDEX('Mesocycle 4 Resensitization'!$D$276:$D$297,MATCH(B29,'Mesocycle 4 Resensitization'!$B$276:$B$297,0))</f>
        <v>Abs[Exercise]</v>
      </c>
      <c r="E29" s="110" t="str">
        <f t="array" ref="E29">INDEX('Mesocycle 4 Resensitization'!$C$300:$C$469,MATCH(C29,'Mesocycle 4 Resensitization'!$B$300:$B$469,0))</f>
        <v>#N/A</v>
      </c>
      <c r="F29" s="111" t="str">
        <f t="shared" si="21"/>
        <v>Video</v>
      </c>
      <c r="G29" s="112"/>
      <c r="H29" s="113" t="str">
        <f t="shared" si="22"/>
        <v/>
      </c>
      <c r="I29" s="114">
        <v>1.0</v>
      </c>
      <c r="J29" s="114">
        <f t="shared" si="23"/>
        <v>0</v>
      </c>
      <c r="K29" s="114" t="s">
        <v>46</v>
      </c>
      <c r="L29" s="114"/>
      <c r="M29" s="73"/>
      <c r="N29" s="116" t="str">
        <f t="shared" si="24"/>
        <v/>
      </c>
      <c r="O29" s="114">
        <f>I29+(M46)</f>
        <v>1</v>
      </c>
      <c r="P29" s="114">
        <f t="shared" si="25"/>
        <v>0</v>
      </c>
      <c r="Q29" s="114" t="s">
        <v>46</v>
      </c>
      <c r="R29" s="114"/>
      <c r="S29" s="73"/>
      <c r="T29" s="116" t="str">
        <f t="shared" si="26"/>
        <v/>
      </c>
      <c r="U29" s="114">
        <f>O29+(S46)</f>
        <v>1</v>
      </c>
      <c r="V29" s="114">
        <f t="shared" si="27"/>
        <v>0</v>
      </c>
      <c r="W29" s="114" t="s">
        <v>47</v>
      </c>
      <c r="X29" s="114"/>
      <c r="Y29" s="73"/>
      <c r="Z29" s="116" t="str">
        <f t="shared" si="28"/>
        <v/>
      </c>
      <c r="AA29" s="114">
        <v>2.0</v>
      </c>
      <c r="AB29" s="114">
        <f t="shared" si="29"/>
        <v>0</v>
      </c>
      <c r="AC29" s="115" t="s">
        <v>49</v>
      </c>
    </row>
    <row r="30" ht="15.75" customHeight="1">
      <c r="A30" s="29"/>
      <c r="B30" s="45" t="s">
        <v>83</v>
      </c>
      <c r="C30" s="68"/>
      <c r="D30" s="68"/>
      <c r="E30" s="117"/>
      <c r="F30" s="118"/>
      <c r="G30" s="119"/>
      <c r="H30" s="38" t="s">
        <v>25</v>
      </c>
      <c r="I30" s="39"/>
      <c r="J30" s="39"/>
      <c r="K30" s="39"/>
      <c r="L30" s="39"/>
      <c r="M30" s="40"/>
      <c r="N30" s="41" t="s">
        <v>26</v>
      </c>
      <c r="O30" s="39"/>
      <c r="P30" s="39"/>
      <c r="Q30" s="39"/>
      <c r="R30" s="39"/>
      <c r="S30" s="40"/>
      <c r="T30" s="42" t="s">
        <v>27</v>
      </c>
      <c r="U30" s="39"/>
      <c r="V30" s="39"/>
      <c r="W30" s="39"/>
      <c r="X30" s="39"/>
      <c r="Y30" s="40"/>
      <c r="Z30" s="44" t="s">
        <v>369</v>
      </c>
      <c r="AA30" s="39"/>
      <c r="AB30" s="39"/>
      <c r="AC30" s="40"/>
    </row>
    <row r="31" ht="15.75" customHeight="1">
      <c r="A31" s="29"/>
      <c r="B31" s="45"/>
      <c r="C31" s="68"/>
      <c r="D31" s="68"/>
      <c r="E31" s="117"/>
      <c r="F31" s="118"/>
      <c r="G31" s="68"/>
      <c r="H31" s="47" t="s">
        <v>34</v>
      </c>
      <c r="I31" s="48" t="s">
        <v>35</v>
      </c>
      <c r="J31" s="49" t="s">
        <v>36</v>
      </c>
      <c r="K31" s="50" t="s">
        <v>37</v>
      </c>
      <c r="L31" s="50" t="s">
        <v>38</v>
      </c>
      <c r="M31" s="51" t="s">
        <v>39</v>
      </c>
      <c r="N31" s="52" t="s">
        <v>34</v>
      </c>
      <c r="O31" s="52" t="s">
        <v>35</v>
      </c>
      <c r="P31" s="49" t="s">
        <v>36</v>
      </c>
      <c r="Q31" s="50" t="s">
        <v>37</v>
      </c>
      <c r="R31" s="50" t="s">
        <v>38</v>
      </c>
      <c r="S31" s="51" t="s">
        <v>39</v>
      </c>
      <c r="T31" s="52" t="s">
        <v>34</v>
      </c>
      <c r="U31" s="52" t="s">
        <v>35</v>
      </c>
      <c r="V31" s="49" t="s">
        <v>36</v>
      </c>
      <c r="W31" s="50" t="s">
        <v>37</v>
      </c>
      <c r="X31" s="50" t="s">
        <v>38</v>
      </c>
      <c r="Y31" s="51" t="s">
        <v>39</v>
      </c>
      <c r="Z31" s="52" t="s">
        <v>34</v>
      </c>
      <c r="AA31" s="52" t="s">
        <v>35</v>
      </c>
      <c r="AB31" s="49" t="s">
        <v>36</v>
      </c>
      <c r="AC31" s="53" t="s">
        <v>37</v>
      </c>
    </row>
    <row r="32" ht="15.75" customHeight="1">
      <c r="A32" s="29"/>
      <c r="B32" s="54" t="s">
        <v>84</v>
      </c>
      <c r="C32" s="55" t="s">
        <v>85</v>
      </c>
      <c r="D32" s="56"/>
      <c r="E32" s="56"/>
      <c r="F32" s="55" t="s">
        <v>42</v>
      </c>
      <c r="G32" s="55" t="s">
        <v>43</v>
      </c>
      <c r="H32" s="50" t="s">
        <v>85</v>
      </c>
      <c r="I32" s="57"/>
      <c r="J32" s="57"/>
      <c r="K32" s="57"/>
      <c r="L32" s="57"/>
      <c r="M32" s="58"/>
      <c r="N32" s="47" t="s">
        <v>85</v>
      </c>
      <c r="O32" s="57"/>
      <c r="P32" s="57"/>
      <c r="Q32" s="57"/>
      <c r="R32" s="57"/>
      <c r="S32" s="58"/>
      <c r="T32" s="47" t="s">
        <v>85</v>
      </c>
      <c r="U32" s="57"/>
      <c r="V32" s="57"/>
      <c r="W32" s="57"/>
      <c r="X32" s="57"/>
      <c r="Y32" s="57"/>
      <c r="Z32" s="47" t="s">
        <v>85</v>
      </c>
      <c r="AA32" s="57"/>
      <c r="AB32" s="57"/>
      <c r="AC32" s="58"/>
    </row>
    <row r="33" ht="15.75" customHeight="1">
      <c r="A33" s="29"/>
      <c r="B33" s="59" t="s">
        <v>86</v>
      </c>
      <c r="C33" s="61"/>
      <c r="D33" s="63" t="str">
        <f t="array" ref="D33">INDEX('Mesocycle 4 Resensitization'!$D$276:$D$297,MATCH(B33,'Mesocycle 4 Resensitization'!$B$276:$B$297,0))</f>
        <v>Glutes[Exercise]</v>
      </c>
      <c r="E33" s="65" t="str">
        <f t="array" ref="E33">INDEX('Mesocycle 4 Resensitization'!$C$300:$C$469,MATCH(C33,'Mesocycle 4 Resensitization'!$B$300:$B$469,0))</f>
        <v>#N/A</v>
      </c>
      <c r="F33" s="66" t="str">
        <f t="shared" ref="F33:F36" si="32">HYPERLINK(E33,"Video")</f>
        <v>Video</v>
      </c>
      <c r="G33" s="67"/>
      <c r="H33" s="68" t="str">
        <f t="shared" ref="H33:H36" si="33">C33</f>
        <v/>
      </c>
      <c r="I33" s="45">
        <v>3.0</v>
      </c>
      <c r="J33" s="45">
        <f t="shared" ref="J33:J36" si="34">MROUND(((G33)),2.5)</f>
        <v>0</v>
      </c>
      <c r="K33" s="45" t="s">
        <v>46</v>
      </c>
      <c r="L33" s="45"/>
      <c r="M33" s="73"/>
      <c r="N33" s="68" t="str">
        <f t="shared" ref="N33:N36" si="35">C33</f>
        <v/>
      </c>
      <c r="O33" s="45">
        <f t="shared" ref="O33:O34" si="36">I33+(S19)</f>
        <v>3</v>
      </c>
      <c r="P33" s="45">
        <f t="shared" ref="P33:P36" si="37">MROUND((J33*1.05),2.5)</f>
        <v>0</v>
      </c>
      <c r="Q33" s="45" t="s">
        <v>46</v>
      </c>
      <c r="R33" s="45"/>
      <c r="S33" s="73"/>
      <c r="T33" s="68" t="str">
        <f t="shared" ref="T33:T36" si="38">C33</f>
        <v/>
      </c>
      <c r="U33" s="45">
        <f t="shared" ref="U33:U34" si="39">O33+(Y19)</f>
        <v>3</v>
      </c>
      <c r="V33" s="45">
        <f t="shared" ref="V33:V36" si="40">MROUND((J33*1.075),2.5)</f>
        <v>0</v>
      </c>
      <c r="W33" s="45" t="s">
        <v>47</v>
      </c>
      <c r="X33" s="45"/>
      <c r="Y33" s="73"/>
      <c r="Z33" s="70" t="str">
        <f t="shared" ref="Z33:Z36" si="41">C33</f>
        <v/>
      </c>
      <c r="AA33" s="45">
        <v>2.0</v>
      </c>
      <c r="AB33" s="45">
        <f t="shared" ref="AB33:AB36" si="42">MROUND((J33*0.5),2.5)</f>
        <v>0</v>
      </c>
      <c r="AC33" s="46" t="s">
        <v>49</v>
      </c>
    </row>
    <row r="34" ht="15.75" customHeight="1">
      <c r="A34" s="29"/>
      <c r="B34" s="75" t="s">
        <v>88</v>
      </c>
      <c r="C34" s="77"/>
      <c r="D34" s="80" t="str">
        <f t="array" ref="D34">INDEX('Mesocycle 4 Resensitization'!$D$276:$D$297,MATCH(B34,'Mesocycle 4 Resensitization'!$B$276:$B$297,0))</f>
        <v>Hamstrings_Hip_Hinge[Exercise]</v>
      </c>
      <c r="E34" s="82" t="str">
        <f t="array" ref="E34">INDEX('Mesocycle 4 Resensitization'!$C$300:$C$469,MATCH(C34,'Mesocycle 4 Resensitization'!$B$300:$B$469,0))</f>
        <v>#N/A</v>
      </c>
      <c r="F34" s="83" t="str">
        <f t="shared" si="32"/>
        <v>Video</v>
      </c>
      <c r="G34" s="84"/>
      <c r="H34" s="68" t="str">
        <f t="shared" si="33"/>
        <v/>
      </c>
      <c r="I34" s="45">
        <v>3.0</v>
      </c>
      <c r="J34" s="45">
        <f t="shared" si="34"/>
        <v>0</v>
      </c>
      <c r="K34" s="45" t="s">
        <v>46</v>
      </c>
      <c r="L34" s="45"/>
      <c r="M34" s="73"/>
      <c r="N34" s="68" t="str">
        <f t="shared" si="35"/>
        <v/>
      </c>
      <c r="O34" s="45">
        <f t="shared" si="36"/>
        <v>3</v>
      </c>
      <c r="P34" s="45">
        <f t="shared" si="37"/>
        <v>0</v>
      </c>
      <c r="Q34" s="45" t="s">
        <v>46</v>
      </c>
      <c r="R34" s="45"/>
      <c r="S34" s="73"/>
      <c r="T34" s="68" t="str">
        <f t="shared" si="38"/>
        <v/>
      </c>
      <c r="U34" s="45">
        <f t="shared" si="39"/>
        <v>3</v>
      </c>
      <c r="V34" s="45">
        <f t="shared" si="40"/>
        <v>0</v>
      </c>
      <c r="W34" s="45" t="s">
        <v>47</v>
      </c>
      <c r="X34" s="45"/>
      <c r="Y34" s="73"/>
      <c r="Z34" s="70" t="str">
        <f t="shared" si="41"/>
        <v/>
      </c>
      <c r="AA34" s="45">
        <v>2.0</v>
      </c>
      <c r="AB34" s="45">
        <f t="shared" si="42"/>
        <v>0</v>
      </c>
      <c r="AC34" s="46" t="s">
        <v>49</v>
      </c>
    </row>
    <row r="35" ht="15.75" customHeight="1">
      <c r="A35" s="29"/>
      <c r="B35" s="75" t="s">
        <v>67</v>
      </c>
      <c r="C35" s="77"/>
      <c r="D35" s="80" t="str">
        <f t="array" ref="D35">INDEX('Mesocycle 4 Resensitization'!$D$276:$D$297,MATCH(B35,'Mesocycle 4 Resensitization'!$B$276:$B$297,0))</f>
        <v>Quads[Exercise]</v>
      </c>
      <c r="E35" s="82" t="str">
        <f t="array" ref="E35">INDEX('Mesocycle 4 Resensitization'!$C$300:$C$469,MATCH(C35,'Mesocycle 4 Resensitization'!$B$300:$B$469,0))</f>
        <v>#N/A</v>
      </c>
      <c r="F35" s="83" t="str">
        <f t="shared" si="32"/>
        <v>Video</v>
      </c>
      <c r="G35" s="84"/>
      <c r="H35" s="68" t="str">
        <f t="shared" si="33"/>
        <v/>
      </c>
      <c r="I35" s="45">
        <v>3.0</v>
      </c>
      <c r="J35" s="45">
        <f t="shared" si="34"/>
        <v>0</v>
      </c>
      <c r="K35" s="45" t="s">
        <v>46</v>
      </c>
      <c r="L35" s="45"/>
      <c r="M35" s="73"/>
      <c r="N35" s="68" t="str">
        <f t="shared" si="35"/>
        <v/>
      </c>
      <c r="O35" s="45">
        <f>I35+(S19)</f>
        <v>3</v>
      </c>
      <c r="P35" s="45">
        <f t="shared" si="37"/>
        <v>0</v>
      </c>
      <c r="Q35" s="45" t="s">
        <v>46</v>
      </c>
      <c r="R35" s="45"/>
      <c r="S35" s="73"/>
      <c r="T35" s="68" t="str">
        <f t="shared" si="38"/>
        <v/>
      </c>
      <c r="U35" s="45">
        <f>O35+(Y19)</f>
        <v>3</v>
      </c>
      <c r="V35" s="45">
        <f t="shared" si="40"/>
        <v>0</v>
      </c>
      <c r="W35" s="45" t="s">
        <v>47</v>
      </c>
      <c r="X35" s="45"/>
      <c r="Y35" s="73"/>
      <c r="Z35" s="70" t="str">
        <f t="shared" si="41"/>
        <v/>
      </c>
      <c r="AA35" s="45">
        <v>2.0</v>
      </c>
      <c r="AB35" s="45">
        <f t="shared" si="42"/>
        <v>0</v>
      </c>
      <c r="AC35" s="46" t="s">
        <v>49</v>
      </c>
    </row>
    <row r="36" ht="15.75" customHeight="1">
      <c r="A36" s="29"/>
      <c r="B36" s="107" t="s">
        <v>79</v>
      </c>
      <c r="C36" s="108"/>
      <c r="D36" s="109" t="str">
        <f t="array" ref="D36">INDEX('Mesocycle 4 Resensitization'!$D$276:$D$297,MATCH(B36,'Mesocycle 4 Resensitization'!$B$276:$B$297,0))</f>
        <v>Calves[Exercise]</v>
      </c>
      <c r="E36" s="110" t="str">
        <f t="array" ref="E36">INDEX('Mesocycle 4 Resensitization'!$C$300:$C$469,MATCH(C36,'Mesocycle 4 Resensitization'!$B$300:$B$469,0))</f>
        <v>#N/A</v>
      </c>
      <c r="F36" s="111" t="str">
        <f t="shared" si="32"/>
        <v>Video</v>
      </c>
      <c r="G36" s="112"/>
      <c r="H36" s="113" t="str">
        <f t="shared" si="33"/>
        <v/>
      </c>
      <c r="I36" s="114">
        <v>3.0</v>
      </c>
      <c r="J36" s="114">
        <f t="shared" si="34"/>
        <v>0</v>
      </c>
      <c r="K36" s="114" t="s">
        <v>46</v>
      </c>
      <c r="L36" s="114"/>
      <c r="M36" s="73"/>
      <c r="N36" s="116" t="str">
        <f t="shared" si="35"/>
        <v/>
      </c>
      <c r="O36" s="114">
        <f>I36+(S21)</f>
        <v>3</v>
      </c>
      <c r="P36" s="114">
        <f t="shared" si="37"/>
        <v>0</v>
      </c>
      <c r="Q36" s="114" t="s">
        <v>46</v>
      </c>
      <c r="R36" s="114"/>
      <c r="S36" s="73"/>
      <c r="T36" s="116" t="str">
        <f t="shared" si="38"/>
        <v/>
      </c>
      <c r="U36" s="114">
        <f>O36+(Y21)</f>
        <v>3</v>
      </c>
      <c r="V36" s="114">
        <f t="shared" si="40"/>
        <v>0</v>
      </c>
      <c r="W36" s="114" t="s">
        <v>47</v>
      </c>
      <c r="X36" s="114"/>
      <c r="Y36" s="73"/>
      <c r="Z36" s="116" t="str">
        <f t="shared" si="41"/>
        <v/>
      </c>
      <c r="AA36" s="114">
        <v>2.0</v>
      </c>
      <c r="AB36" s="114">
        <f t="shared" si="42"/>
        <v>0</v>
      </c>
      <c r="AC36" s="115" t="s">
        <v>49</v>
      </c>
    </row>
    <row r="37" ht="15.75" customHeight="1">
      <c r="A37" s="29"/>
      <c r="B37" s="45" t="s">
        <v>92</v>
      </c>
      <c r="C37" s="68"/>
      <c r="D37" s="68"/>
      <c r="E37" s="117"/>
      <c r="F37" s="118"/>
      <c r="G37" s="119"/>
      <c r="H37" s="38" t="s">
        <v>25</v>
      </c>
      <c r="I37" s="39"/>
      <c r="J37" s="39"/>
      <c r="K37" s="39"/>
      <c r="L37" s="39"/>
      <c r="M37" s="40"/>
      <c r="N37" s="41" t="s">
        <v>26</v>
      </c>
      <c r="O37" s="39"/>
      <c r="P37" s="39"/>
      <c r="Q37" s="39"/>
      <c r="R37" s="39"/>
      <c r="S37" s="40"/>
      <c r="T37" s="42" t="s">
        <v>27</v>
      </c>
      <c r="U37" s="39"/>
      <c r="V37" s="39"/>
      <c r="W37" s="39"/>
      <c r="X37" s="39"/>
      <c r="Y37" s="40"/>
      <c r="Z37" s="44" t="s">
        <v>369</v>
      </c>
      <c r="AA37" s="39"/>
      <c r="AB37" s="39"/>
      <c r="AC37" s="40"/>
    </row>
    <row r="38" ht="15.75" customHeight="1">
      <c r="A38" s="29"/>
      <c r="B38" s="45"/>
      <c r="C38" s="68"/>
      <c r="D38" s="68"/>
      <c r="E38" s="117"/>
      <c r="F38" s="118"/>
      <c r="G38" s="68"/>
      <c r="H38" s="47" t="s">
        <v>34</v>
      </c>
      <c r="I38" s="48" t="s">
        <v>35</v>
      </c>
      <c r="J38" s="49" t="s">
        <v>36</v>
      </c>
      <c r="K38" s="50" t="s">
        <v>37</v>
      </c>
      <c r="L38" s="50" t="s">
        <v>38</v>
      </c>
      <c r="M38" s="51" t="s">
        <v>39</v>
      </c>
      <c r="N38" s="52" t="s">
        <v>34</v>
      </c>
      <c r="O38" s="52" t="s">
        <v>35</v>
      </c>
      <c r="P38" s="49" t="s">
        <v>36</v>
      </c>
      <c r="Q38" s="50" t="s">
        <v>37</v>
      </c>
      <c r="R38" s="50" t="s">
        <v>38</v>
      </c>
      <c r="S38" s="51" t="s">
        <v>39</v>
      </c>
      <c r="T38" s="52" t="s">
        <v>34</v>
      </c>
      <c r="U38" s="52" t="s">
        <v>35</v>
      </c>
      <c r="V38" s="49" t="s">
        <v>36</v>
      </c>
      <c r="W38" s="50" t="s">
        <v>37</v>
      </c>
      <c r="X38" s="50" t="s">
        <v>38</v>
      </c>
      <c r="Y38" s="51" t="s">
        <v>39</v>
      </c>
      <c r="Z38" s="52" t="s">
        <v>34</v>
      </c>
      <c r="AA38" s="52" t="s">
        <v>35</v>
      </c>
      <c r="AB38" s="49" t="s">
        <v>36</v>
      </c>
      <c r="AC38" s="53" t="s">
        <v>37</v>
      </c>
    </row>
    <row r="39" ht="15.75" customHeight="1">
      <c r="A39" s="29"/>
      <c r="B39" s="54" t="s">
        <v>93</v>
      </c>
      <c r="C39" s="55" t="s">
        <v>94</v>
      </c>
      <c r="D39" s="56"/>
      <c r="E39" s="56"/>
      <c r="F39" s="55" t="s">
        <v>42</v>
      </c>
      <c r="G39" s="55" t="s">
        <v>43</v>
      </c>
      <c r="H39" s="50" t="s">
        <v>94</v>
      </c>
      <c r="I39" s="57"/>
      <c r="J39" s="57"/>
      <c r="K39" s="57"/>
      <c r="L39" s="57"/>
      <c r="M39" s="58"/>
      <c r="N39" s="47" t="s">
        <v>94</v>
      </c>
      <c r="O39" s="57"/>
      <c r="P39" s="57"/>
      <c r="Q39" s="57"/>
      <c r="R39" s="57"/>
      <c r="S39" s="58"/>
      <c r="T39" s="47" t="s">
        <v>94</v>
      </c>
      <c r="U39" s="57"/>
      <c r="V39" s="57"/>
      <c r="W39" s="57"/>
      <c r="X39" s="57"/>
      <c r="Y39" s="57"/>
      <c r="Z39" s="47" t="s">
        <v>94</v>
      </c>
      <c r="AA39" s="57"/>
      <c r="AB39" s="57"/>
      <c r="AC39" s="58"/>
    </row>
    <row r="40" ht="15.75" customHeight="1">
      <c r="A40" s="29"/>
      <c r="B40" s="59" t="s">
        <v>60</v>
      </c>
      <c r="C40" s="61"/>
      <c r="D40" s="63" t="str">
        <f t="array" ref="D40">INDEX('Mesocycle 4 Resensitization'!$D$276:$D$297,MATCH(B40,'Mesocycle 4 Resensitization'!$B$276:$B$297,0))</f>
        <v>Biceps[Exercise]</v>
      </c>
      <c r="E40" s="65" t="str">
        <f t="array" ref="E40">INDEX('Mesocycle 4 Resensitization'!$C$300:$C$469,MATCH(C40,'Mesocycle 4 Resensitization'!$B$300:$B$469,0))</f>
        <v>#N/A</v>
      </c>
      <c r="F40" s="66" t="str">
        <f t="shared" ref="F40:F46" si="43">HYPERLINK(E40,"Video")</f>
        <v>Video</v>
      </c>
      <c r="G40" s="67"/>
      <c r="H40" s="68" t="str">
        <f t="shared" ref="H40:H46" si="44">C40</f>
        <v/>
      </c>
      <c r="I40" s="45">
        <v>2.0</v>
      </c>
      <c r="J40" s="45">
        <f t="shared" ref="J40:J46" si="45">MROUND(((G40)),2.5)</f>
        <v>0</v>
      </c>
      <c r="K40" s="45" t="s">
        <v>46</v>
      </c>
      <c r="L40" s="45"/>
      <c r="M40" s="73"/>
      <c r="N40" s="68" t="str">
        <f t="shared" ref="N40:N46" si="46">C40</f>
        <v/>
      </c>
      <c r="O40" s="45">
        <f>I40+(S13)</f>
        <v>2</v>
      </c>
      <c r="P40" s="45">
        <f t="shared" ref="P40:P46" si="47">MROUND((J40*1.05),2.5)</f>
        <v>0</v>
      </c>
      <c r="Q40" s="45" t="s">
        <v>46</v>
      </c>
      <c r="R40" s="45"/>
      <c r="S40" s="73"/>
      <c r="T40" s="68" t="str">
        <f t="shared" ref="T40:T46" si="48">C40</f>
        <v/>
      </c>
      <c r="U40" s="45">
        <f>O40+(Y13)</f>
        <v>2</v>
      </c>
      <c r="V40" s="45">
        <f t="shared" ref="V40:V46" si="49">MROUND((J40*1.075),2.5)</f>
        <v>0</v>
      </c>
      <c r="W40" s="45" t="s">
        <v>47</v>
      </c>
      <c r="X40" s="45"/>
      <c r="Y40" s="73"/>
      <c r="Z40" s="70" t="str">
        <f t="shared" ref="Z40:Z46" si="50">C40</f>
        <v/>
      </c>
      <c r="AA40" s="45">
        <v>2.0</v>
      </c>
      <c r="AB40" s="45">
        <f t="shared" ref="AB40:AB46" si="51">MROUND((J40*0.5),2.5)</f>
        <v>0</v>
      </c>
      <c r="AC40" s="46" t="s">
        <v>49</v>
      </c>
    </row>
    <row r="41" ht="15.75" customHeight="1">
      <c r="A41" s="29"/>
      <c r="B41" s="75" t="s">
        <v>72</v>
      </c>
      <c r="C41" s="77"/>
      <c r="D41" s="80" t="str">
        <f t="array" ref="D41">INDEX('Mesocycle 4 Resensitization'!$D$276:$D$297,MATCH(B41,'Mesocycle 4 Resensitization'!$B$276:$B$297,0))</f>
        <v>Triceps[Exercise]</v>
      </c>
      <c r="E41" s="82" t="str">
        <f t="array" ref="E41">INDEX('Mesocycle 4 Resensitization'!$C$300:$C$469,MATCH(C41,'Mesocycle 4 Resensitization'!$B$300:$B$469,0))</f>
        <v>#N/A</v>
      </c>
      <c r="F41" s="83" t="str">
        <f t="shared" si="43"/>
        <v>Video</v>
      </c>
      <c r="G41" s="84"/>
      <c r="H41" s="68" t="str">
        <f t="shared" si="44"/>
        <v/>
      </c>
      <c r="I41" s="45">
        <v>2.0</v>
      </c>
      <c r="J41" s="45">
        <f t="shared" si="45"/>
        <v>0</v>
      </c>
      <c r="K41" s="45" t="s">
        <v>46</v>
      </c>
      <c r="L41" s="45"/>
      <c r="M41" s="73"/>
      <c r="N41" s="68" t="str">
        <f t="shared" si="46"/>
        <v/>
      </c>
      <c r="O41" s="45">
        <f>I41+(S11)</f>
        <v>2</v>
      </c>
      <c r="P41" s="45">
        <f t="shared" si="47"/>
        <v>0</v>
      </c>
      <c r="Q41" s="45" t="s">
        <v>46</v>
      </c>
      <c r="R41" s="45"/>
      <c r="S41" s="73"/>
      <c r="T41" s="68" t="str">
        <f t="shared" si="48"/>
        <v/>
      </c>
      <c r="U41" s="45">
        <f>O41+(Y11)</f>
        <v>2</v>
      </c>
      <c r="V41" s="45">
        <f t="shared" si="49"/>
        <v>0</v>
      </c>
      <c r="W41" s="45" t="s">
        <v>47</v>
      </c>
      <c r="X41" s="45"/>
      <c r="Y41" s="73"/>
      <c r="Z41" s="70" t="str">
        <f t="shared" si="50"/>
        <v/>
      </c>
      <c r="AA41" s="45">
        <v>2.0</v>
      </c>
      <c r="AB41" s="45">
        <f t="shared" si="51"/>
        <v>0</v>
      </c>
      <c r="AC41" s="46" t="s">
        <v>49</v>
      </c>
    </row>
    <row r="42" ht="15.75" customHeight="1">
      <c r="A42" s="29"/>
      <c r="B42" s="75" t="s">
        <v>99</v>
      </c>
      <c r="C42" s="77"/>
      <c r="D42" s="80" t="str">
        <f t="array" ref="D42">INDEX('Mesocycle 4 Resensitization'!$D$276:$D$297,MATCH(B42,'Mesocycle 4 Resensitization'!$B$276:$B$297,0))</f>
        <v>Front_Delts[Exercise]</v>
      </c>
      <c r="E42" s="82" t="str">
        <f t="array" ref="E42">INDEX('Mesocycle 4 Resensitization'!$C$300:$C$469,MATCH(C42,'Mesocycle 4 Resensitization'!$B$300:$B$469,0))</f>
        <v>#N/A</v>
      </c>
      <c r="F42" s="83" t="str">
        <f t="shared" si="43"/>
        <v>Video</v>
      </c>
      <c r="G42" s="84"/>
      <c r="H42" s="68" t="str">
        <f t="shared" si="44"/>
        <v/>
      </c>
      <c r="I42" s="45">
        <v>2.0</v>
      </c>
      <c r="J42" s="45">
        <f t="shared" si="45"/>
        <v>0</v>
      </c>
      <c r="K42" s="45" t="s">
        <v>46</v>
      </c>
      <c r="L42" s="45"/>
      <c r="M42" s="73"/>
      <c r="N42" s="68" t="str">
        <f t="shared" si="46"/>
        <v/>
      </c>
      <c r="O42" s="45">
        <f>I42+(S11)</f>
        <v>2</v>
      </c>
      <c r="P42" s="45">
        <f t="shared" si="47"/>
        <v>0</v>
      </c>
      <c r="Q42" s="45" t="s">
        <v>46</v>
      </c>
      <c r="R42" s="45"/>
      <c r="S42" s="73"/>
      <c r="T42" s="68" t="str">
        <f t="shared" si="48"/>
        <v/>
      </c>
      <c r="U42" s="45">
        <f>O42+(Y11)</f>
        <v>2</v>
      </c>
      <c r="V42" s="45">
        <f t="shared" si="49"/>
        <v>0</v>
      </c>
      <c r="W42" s="45" t="s">
        <v>47</v>
      </c>
      <c r="X42" s="45"/>
      <c r="Y42" s="73"/>
      <c r="Z42" s="70" t="str">
        <f t="shared" si="50"/>
        <v/>
      </c>
      <c r="AA42" s="45">
        <v>2.0</v>
      </c>
      <c r="AB42" s="45">
        <f t="shared" si="51"/>
        <v>0</v>
      </c>
      <c r="AC42" s="46" t="s">
        <v>49</v>
      </c>
    </row>
    <row r="43" ht="15.75" customHeight="1">
      <c r="A43" s="29"/>
      <c r="B43" s="75" t="s">
        <v>97</v>
      </c>
      <c r="C43" s="77"/>
      <c r="D43" s="80" t="str">
        <f t="array" ref="D43">INDEX('Mesocycle 4 Resensitization'!$D$276:$D$297,MATCH(B43,'Mesocycle 4 Resensitization'!$B$276:$B$297,0))</f>
        <v>Traps[Exercise]</v>
      </c>
      <c r="E43" s="82" t="str">
        <f t="array" ref="E43">INDEX('Mesocycle 4 Resensitization'!$C$300:$C$469,MATCH(C43,'Mesocycle 4 Resensitization'!$B$300:$B$469,0))</f>
        <v>#N/A</v>
      </c>
      <c r="F43" s="83" t="str">
        <f t="shared" si="43"/>
        <v>Video</v>
      </c>
      <c r="G43" s="84"/>
      <c r="H43" s="68" t="str">
        <f t="shared" si="44"/>
        <v/>
      </c>
      <c r="I43" s="45">
        <v>2.0</v>
      </c>
      <c r="J43" s="45">
        <f t="shared" si="45"/>
        <v>0</v>
      </c>
      <c r="K43" s="45" t="s">
        <v>46</v>
      </c>
      <c r="L43" s="45"/>
      <c r="M43" s="73"/>
      <c r="N43" s="68" t="str">
        <f t="shared" si="46"/>
        <v/>
      </c>
      <c r="O43" s="45">
        <f>I43+(S14)</f>
        <v>2</v>
      </c>
      <c r="P43" s="45">
        <f t="shared" si="47"/>
        <v>0</v>
      </c>
      <c r="Q43" s="45" t="s">
        <v>46</v>
      </c>
      <c r="R43" s="45"/>
      <c r="S43" s="73"/>
      <c r="T43" s="68" t="str">
        <f t="shared" si="48"/>
        <v/>
      </c>
      <c r="U43" s="45">
        <f>O43+(Y14)</f>
        <v>2</v>
      </c>
      <c r="V43" s="45">
        <f t="shared" si="49"/>
        <v>0</v>
      </c>
      <c r="W43" s="45" t="s">
        <v>47</v>
      </c>
      <c r="X43" s="45"/>
      <c r="Y43" s="73"/>
      <c r="Z43" s="70" t="str">
        <f t="shared" si="50"/>
        <v/>
      </c>
      <c r="AA43" s="45">
        <v>2.0</v>
      </c>
      <c r="AB43" s="45">
        <f t="shared" si="51"/>
        <v>0</v>
      </c>
      <c r="AC43" s="46" t="s">
        <v>49</v>
      </c>
    </row>
    <row r="44" ht="15.75" customHeight="1">
      <c r="A44" s="29"/>
      <c r="B44" s="75" t="s">
        <v>77</v>
      </c>
      <c r="C44" s="77"/>
      <c r="D44" s="80" t="str">
        <f t="array" ref="D44">INDEX('Mesocycle 4 Resensitization'!$D$276:$D$297,MATCH(B44,'Mesocycle 4 Resensitization'!$B$276:$B$297,0))</f>
        <v>Vertical_Back[Exercise]</v>
      </c>
      <c r="E44" s="82" t="str">
        <f t="array" ref="E44">INDEX('Mesocycle 4 Resensitization'!$C$300:$C$469,MATCH(C44,'Mesocycle 4 Resensitization'!$B$300:$B$469,0))</f>
        <v>#N/A</v>
      </c>
      <c r="F44" s="83" t="str">
        <f t="shared" si="43"/>
        <v>Video</v>
      </c>
      <c r="G44" s="84"/>
      <c r="H44" s="68" t="str">
        <f t="shared" si="44"/>
        <v/>
      </c>
      <c r="I44" s="45">
        <v>2.0</v>
      </c>
      <c r="J44" s="45">
        <f t="shared" si="45"/>
        <v>0</v>
      </c>
      <c r="K44" s="45" t="s">
        <v>46</v>
      </c>
      <c r="L44" s="45"/>
      <c r="M44" s="73"/>
      <c r="N44" s="68" t="str">
        <f t="shared" si="46"/>
        <v/>
      </c>
      <c r="O44" s="45">
        <f>I44+(S13)</f>
        <v>2</v>
      </c>
      <c r="P44" s="45">
        <f t="shared" si="47"/>
        <v>0</v>
      </c>
      <c r="Q44" s="45" t="s">
        <v>46</v>
      </c>
      <c r="R44" s="45"/>
      <c r="S44" s="73"/>
      <c r="T44" s="68" t="str">
        <f t="shared" si="48"/>
        <v/>
      </c>
      <c r="U44" s="45">
        <f>O44+(Y13)</f>
        <v>2</v>
      </c>
      <c r="V44" s="45">
        <f t="shared" si="49"/>
        <v>0</v>
      </c>
      <c r="W44" s="45" t="s">
        <v>47</v>
      </c>
      <c r="X44" s="45"/>
      <c r="Y44" s="73"/>
      <c r="Z44" s="70" t="str">
        <f t="shared" si="50"/>
        <v/>
      </c>
      <c r="AA44" s="45">
        <v>2.0</v>
      </c>
      <c r="AB44" s="45">
        <f t="shared" si="51"/>
        <v>0</v>
      </c>
      <c r="AC44" s="46" t="s">
        <v>49</v>
      </c>
    </row>
    <row r="45" ht="15.75" customHeight="1">
      <c r="A45" s="29"/>
      <c r="B45" s="75" t="s">
        <v>44</v>
      </c>
      <c r="C45" s="77"/>
      <c r="D45" s="80" t="str">
        <f t="array" ref="D45">INDEX('Mesocycle 4 Resensitization'!$D$276:$D$297,MATCH(B45,'Mesocycle 4 Resensitization'!$B$276:$B$297,0))</f>
        <v>Incline_Push[Exercise]</v>
      </c>
      <c r="E45" s="82" t="str">
        <f t="array" ref="E45">INDEX('Mesocycle 4 Resensitization'!$C$300:$C$469,MATCH(C45,'Mesocycle 4 Resensitization'!$B$300:$B$469,0))</f>
        <v>#N/A</v>
      </c>
      <c r="F45" s="128" t="str">
        <f t="shared" si="43"/>
        <v>Video</v>
      </c>
      <c r="G45" s="84"/>
      <c r="H45" s="68" t="str">
        <f t="shared" si="44"/>
        <v/>
      </c>
      <c r="I45" s="45">
        <v>1.0</v>
      </c>
      <c r="J45" s="45">
        <f t="shared" si="45"/>
        <v>0</v>
      </c>
      <c r="K45" s="45" t="s">
        <v>46</v>
      </c>
      <c r="L45" s="45"/>
      <c r="M45" s="73"/>
      <c r="N45" s="68" t="str">
        <f t="shared" si="46"/>
        <v/>
      </c>
      <c r="O45" s="45">
        <f>I45+(S11)</f>
        <v>1</v>
      </c>
      <c r="P45" s="45">
        <f t="shared" si="47"/>
        <v>0</v>
      </c>
      <c r="Q45" s="45" t="s">
        <v>46</v>
      </c>
      <c r="R45" s="45"/>
      <c r="S45" s="73"/>
      <c r="T45" s="68" t="str">
        <f t="shared" si="48"/>
        <v/>
      </c>
      <c r="U45" s="45">
        <f>O45+(Y11)</f>
        <v>1</v>
      </c>
      <c r="V45" s="45">
        <f t="shared" si="49"/>
        <v>0</v>
      </c>
      <c r="W45" s="45" t="s">
        <v>47</v>
      </c>
      <c r="X45" s="45"/>
      <c r="Y45" s="73"/>
      <c r="Z45" s="70" t="str">
        <f t="shared" si="50"/>
        <v/>
      </c>
      <c r="AA45" s="45">
        <v>2.0</v>
      </c>
      <c r="AB45" s="45">
        <f t="shared" si="51"/>
        <v>0</v>
      </c>
      <c r="AC45" s="46" t="s">
        <v>49</v>
      </c>
    </row>
    <row r="46" ht="15.75" customHeight="1">
      <c r="A46" s="29"/>
      <c r="B46" s="107" t="s">
        <v>61</v>
      </c>
      <c r="C46" s="108"/>
      <c r="D46" s="109" t="str">
        <f t="array" ref="D46">INDEX('Mesocycle 4 Resensitization'!$D$276:$D$297,MATCH(B46,'Mesocycle 4 Resensitization'!$B$276:$B$297,0))</f>
        <v>Abs[Exercise]</v>
      </c>
      <c r="E46" s="110" t="str">
        <f t="array" ref="E46">INDEX('Mesocycle 4 Resensitization'!$C$300:$C$469,MATCH(C46,'Mesocycle 4 Resensitization'!$B$300:$B$469,0))</f>
        <v>#N/A</v>
      </c>
      <c r="F46" s="111" t="str">
        <f t="shared" si="43"/>
        <v>Video</v>
      </c>
      <c r="G46" s="112"/>
      <c r="H46" s="113" t="str">
        <f t="shared" si="44"/>
        <v/>
      </c>
      <c r="I46" s="114">
        <v>1.0</v>
      </c>
      <c r="J46" s="114">
        <f t="shared" si="45"/>
        <v>0</v>
      </c>
      <c r="K46" s="114" t="s">
        <v>46</v>
      </c>
      <c r="L46" s="114"/>
      <c r="M46" s="73"/>
      <c r="N46" s="116" t="str">
        <f t="shared" si="46"/>
        <v/>
      </c>
      <c r="O46" s="114">
        <f>I46+(S15)</f>
        <v>1</v>
      </c>
      <c r="P46" s="114">
        <f t="shared" si="47"/>
        <v>0</v>
      </c>
      <c r="Q46" s="114" t="s">
        <v>46</v>
      </c>
      <c r="R46" s="114"/>
      <c r="S46" s="73"/>
      <c r="T46" s="116" t="str">
        <f t="shared" si="48"/>
        <v/>
      </c>
      <c r="U46" s="114">
        <f>O46+(Y15)</f>
        <v>1</v>
      </c>
      <c r="V46" s="114">
        <f t="shared" si="49"/>
        <v>0</v>
      </c>
      <c r="W46" s="114" t="s">
        <v>47</v>
      </c>
      <c r="X46" s="114"/>
      <c r="Y46" s="73"/>
      <c r="Z46" s="116" t="str">
        <f t="shared" si="50"/>
        <v/>
      </c>
      <c r="AA46" s="114">
        <v>2.0</v>
      </c>
      <c r="AB46" s="114">
        <f t="shared" si="51"/>
        <v>0</v>
      </c>
      <c r="AC46" s="115" t="s">
        <v>49</v>
      </c>
    </row>
    <row r="47" ht="15.75" customHeight="1">
      <c r="A47" s="29"/>
      <c r="C47" s="140"/>
      <c r="D47" s="140"/>
      <c r="E47" s="141"/>
      <c r="F47" s="118"/>
      <c r="G47" s="68"/>
      <c r="H47" s="140"/>
      <c r="I47" s="29"/>
      <c r="J47" s="29"/>
      <c r="K47" s="29"/>
      <c r="L47" s="29"/>
      <c r="M47" s="29"/>
      <c r="N47" s="140"/>
      <c r="O47" s="29"/>
      <c r="P47" s="29"/>
      <c r="Q47" s="29"/>
      <c r="R47" s="29"/>
      <c r="S47" s="29"/>
      <c r="T47" s="140"/>
      <c r="U47" s="29"/>
      <c r="V47" s="29"/>
      <c r="W47" s="29"/>
      <c r="X47" s="29"/>
      <c r="Y47" s="29"/>
      <c r="Z47" s="140"/>
      <c r="AA47" s="29"/>
      <c r="AB47" s="29"/>
      <c r="AC47" s="29"/>
    </row>
    <row r="48" ht="15.75" customHeight="1">
      <c r="A48" s="29"/>
      <c r="B48" s="29" t="s">
        <v>101</v>
      </c>
      <c r="C48" s="140"/>
      <c r="D48" s="140"/>
      <c r="E48" s="141"/>
      <c r="F48" s="118"/>
      <c r="G48" s="68"/>
      <c r="H48" s="140"/>
      <c r="I48" s="29"/>
      <c r="J48" s="29"/>
      <c r="K48" s="29"/>
      <c r="L48" s="29"/>
      <c r="M48" s="29"/>
      <c r="N48" s="140"/>
      <c r="O48" s="29"/>
      <c r="P48" s="29"/>
      <c r="Q48" s="29"/>
      <c r="R48" s="29"/>
      <c r="S48" s="29"/>
      <c r="T48" s="140"/>
      <c r="U48" s="29"/>
      <c r="V48" s="29"/>
      <c r="W48" s="29"/>
      <c r="X48" s="29"/>
      <c r="Y48" s="29"/>
      <c r="Z48" s="140"/>
      <c r="AA48" s="29"/>
      <c r="AB48" s="29"/>
      <c r="AC48" s="29"/>
    </row>
    <row r="49" ht="15.75" customHeight="1">
      <c r="A49" s="29"/>
      <c r="B49" s="29"/>
      <c r="C49" s="140"/>
      <c r="D49" s="140"/>
      <c r="E49" s="141"/>
      <c r="F49" s="118"/>
      <c r="G49" s="68"/>
      <c r="H49" s="140"/>
      <c r="I49" s="29"/>
      <c r="J49" s="29"/>
      <c r="K49" s="29"/>
      <c r="L49" s="29"/>
      <c r="M49" s="29"/>
      <c r="N49" s="140"/>
      <c r="O49" s="29"/>
      <c r="P49" s="29"/>
      <c r="Q49" s="29"/>
      <c r="R49" s="29"/>
      <c r="S49" s="29"/>
      <c r="T49" s="140"/>
      <c r="U49" s="29"/>
      <c r="V49" s="29"/>
      <c r="W49" s="29"/>
      <c r="X49" s="29"/>
      <c r="Y49" s="29"/>
      <c r="Z49" s="140"/>
      <c r="AA49" s="29"/>
      <c r="AB49" s="29"/>
      <c r="AC49" s="29"/>
    </row>
    <row r="50" ht="15.75" customHeight="1">
      <c r="A50" s="29"/>
      <c r="B50" s="29"/>
      <c r="C50" s="140"/>
      <c r="D50" s="140"/>
      <c r="E50" s="141"/>
      <c r="F50" s="118"/>
      <c r="G50" s="68"/>
      <c r="H50" s="140"/>
      <c r="I50" s="29"/>
      <c r="J50" s="29"/>
      <c r="K50" s="29"/>
      <c r="L50" s="29"/>
      <c r="M50" s="29"/>
      <c r="N50" s="140"/>
      <c r="O50" s="29"/>
      <c r="P50" s="29"/>
      <c r="Q50" s="29"/>
      <c r="R50" s="29"/>
      <c r="S50" s="29"/>
      <c r="T50" s="140"/>
      <c r="U50" s="29"/>
      <c r="V50" s="29"/>
      <c r="W50" s="29"/>
      <c r="X50" s="29"/>
      <c r="Y50" s="29"/>
      <c r="Z50" s="140"/>
      <c r="AA50" s="29"/>
      <c r="AB50" s="29"/>
      <c r="AC50" s="29"/>
    </row>
    <row r="51" ht="15.75" customHeight="1">
      <c r="A51" s="29"/>
      <c r="B51" s="29"/>
      <c r="C51" s="140"/>
      <c r="D51" s="140"/>
      <c r="E51" s="141"/>
      <c r="F51" s="118"/>
      <c r="G51" s="68"/>
      <c r="H51" s="140"/>
      <c r="I51" s="29"/>
      <c r="J51" s="29"/>
      <c r="K51" s="29"/>
      <c r="L51" s="29"/>
      <c r="M51" s="29"/>
      <c r="N51" s="140"/>
      <c r="O51" s="29"/>
      <c r="P51" s="29"/>
      <c r="Q51" s="29"/>
      <c r="R51" s="29"/>
      <c r="S51" s="29"/>
      <c r="T51" s="140"/>
      <c r="U51" s="29"/>
      <c r="V51" s="29"/>
      <c r="W51" s="29"/>
      <c r="X51" s="29"/>
      <c r="Y51" s="29"/>
      <c r="Z51" s="140"/>
      <c r="AA51" s="29"/>
      <c r="AB51" s="29"/>
      <c r="AC51" s="29"/>
    </row>
    <row r="52" ht="15.75" customHeight="1">
      <c r="A52" s="29"/>
      <c r="B52" s="29"/>
      <c r="C52" s="140"/>
      <c r="D52" s="140"/>
      <c r="E52" s="141"/>
      <c r="F52" s="118"/>
      <c r="G52" s="68"/>
      <c r="H52" s="140"/>
      <c r="I52" s="29"/>
      <c r="J52" s="29"/>
      <c r="K52" s="29"/>
      <c r="L52" s="29"/>
      <c r="M52" s="29"/>
      <c r="N52" s="140"/>
      <c r="O52" s="29"/>
      <c r="P52" s="29"/>
      <c r="Q52" s="29"/>
      <c r="R52" s="29"/>
      <c r="S52" s="29"/>
      <c r="T52" s="140"/>
      <c r="U52" s="29"/>
      <c r="V52" s="29"/>
      <c r="W52" s="29"/>
      <c r="X52" s="29"/>
      <c r="Y52" s="29"/>
      <c r="Z52" s="140"/>
      <c r="AA52" s="29"/>
      <c r="AB52" s="29"/>
      <c r="AC52" s="29"/>
    </row>
    <row r="53" ht="15.75" customHeight="1">
      <c r="A53" s="29"/>
      <c r="B53" s="29"/>
      <c r="C53" s="140"/>
      <c r="D53" s="140"/>
      <c r="E53" s="141"/>
      <c r="F53" s="118"/>
      <c r="G53" s="68"/>
      <c r="H53" s="140"/>
      <c r="I53" s="29"/>
      <c r="J53" s="29"/>
      <c r="K53" s="29"/>
      <c r="L53" s="29"/>
      <c r="M53" s="29"/>
      <c r="N53" s="140"/>
      <c r="O53" s="29"/>
      <c r="P53" s="29"/>
      <c r="Q53" s="29"/>
      <c r="R53" s="29"/>
      <c r="S53" s="29"/>
      <c r="T53" s="140"/>
      <c r="U53" s="29"/>
      <c r="V53" s="29"/>
      <c r="W53" s="29"/>
      <c r="X53" s="29"/>
      <c r="Y53" s="29"/>
      <c r="Z53" s="140"/>
      <c r="AA53" s="29"/>
      <c r="AB53" s="29"/>
      <c r="AC53" s="29"/>
    </row>
    <row r="54" ht="15.75" hidden="1" customHeight="1">
      <c r="C54" t="s">
        <v>102</v>
      </c>
      <c r="E54" s="29"/>
    </row>
    <row r="55" ht="15.75" hidden="1" customHeight="1">
      <c r="C55">
        <v>1.0</v>
      </c>
      <c r="E55" s="29"/>
    </row>
    <row r="56" ht="15.75" hidden="1" customHeight="1">
      <c r="C56">
        <v>0.0</v>
      </c>
      <c r="E56" s="29"/>
    </row>
    <row r="57" ht="15.75" hidden="1" customHeight="1">
      <c r="C57">
        <v>-1.0</v>
      </c>
      <c r="E57" s="29"/>
    </row>
    <row r="58" ht="15.75" hidden="1" customHeight="1">
      <c r="E58" s="29"/>
    </row>
    <row r="59" ht="15.75" hidden="1" customHeight="1">
      <c r="E59" s="29"/>
    </row>
    <row r="60" ht="15.75" hidden="1" customHeight="1">
      <c r="E60" s="29"/>
    </row>
    <row r="61" ht="15.75" hidden="1" customHeight="1">
      <c r="E61" s="29"/>
      <c r="F61" s="141"/>
      <c r="G61" s="141"/>
      <c r="H61" s="141"/>
    </row>
    <row r="62" ht="15.75" hidden="1" customHeight="1">
      <c r="A62" s="142" t="s">
        <v>61</v>
      </c>
      <c r="B62" s="143" t="s">
        <v>34</v>
      </c>
      <c r="C62" s="144" t="s">
        <v>103</v>
      </c>
      <c r="D62" s="141"/>
      <c r="E62" s="29"/>
      <c r="H62" s="68"/>
    </row>
    <row r="63" ht="15.75" hidden="1" customHeight="1">
      <c r="A63" s="68"/>
      <c r="B63" s="145" t="s">
        <v>104</v>
      </c>
      <c r="C63" s="143" t="s">
        <v>105</v>
      </c>
      <c r="D63" s="45"/>
      <c r="E63" s="29"/>
      <c r="H63" s="68"/>
    </row>
    <row r="64" ht="15.75" hidden="1" customHeight="1">
      <c r="A64" s="68"/>
      <c r="B64" s="145" t="s">
        <v>106</v>
      </c>
      <c r="C64" s="143" t="s">
        <v>107</v>
      </c>
      <c r="D64" s="45"/>
      <c r="E64" s="29"/>
      <c r="H64" s="68"/>
    </row>
    <row r="65" ht="15.75" hidden="1" customHeight="1">
      <c r="A65" s="68"/>
      <c r="B65" s="145" t="s">
        <v>108</v>
      </c>
      <c r="C65" s="143" t="s">
        <v>109</v>
      </c>
      <c r="D65" s="45"/>
      <c r="E65" s="29"/>
      <c r="H65" s="68"/>
    </row>
    <row r="66" ht="15.75" hidden="1" customHeight="1">
      <c r="A66" s="68"/>
      <c r="B66" s="145" t="s">
        <v>110</v>
      </c>
      <c r="C66" s="143" t="s">
        <v>111</v>
      </c>
      <c r="D66" s="45"/>
      <c r="E66" s="29"/>
      <c r="H66" s="68"/>
    </row>
    <row r="67" ht="15.75" hidden="1" customHeight="1">
      <c r="A67" s="68"/>
      <c r="B67" s="145" t="s">
        <v>112</v>
      </c>
      <c r="C67" s="145" t="s">
        <v>113</v>
      </c>
      <c r="D67" s="117"/>
      <c r="E67" s="29"/>
      <c r="H67" s="68"/>
    </row>
    <row r="68" ht="15.75" hidden="1" customHeight="1">
      <c r="A68" s="68"/>
      <c r="B68" s="145" t="s">
        <v>114</v>
      </c>
      <c r="C68" s="143" t="s">
        <v>115</v>
      </c>
      <c r="D68" s="45"/>
      <c r="E68" s="29"/>
      <c r="H68" s="68"/>
    </row>
    <row r="69" ht="15.75" hidden="1" customHeight="1">
      <c r="A69" s="68"/>
      <c r="B69" s="145" t="s">
        <v>116</v>
      </c>
      <c r="C69" s="143" t="s">
        <v>117</v>
      </c>
      <c r="D69" s="45"/>
      <c r="E69" s="29"/>
      <c r="H69" s="45"/>
      <c r="I69" s="45"/>
    </row>
    <row r="70" ht="15.75" hidden="1" customHeight="1">
      <c r="A70" s="45"/>
      <c r="B70" s="45"/>
      <c r="C70" s="147"/>
      <c r="D70" s="141"/>
      <c r="E70" s="29"/>
    </row>
    <row r="71" ht="15.75" hidden="1" customHeight="1">
      <c r="A71" s="142" t="s">
        <v>79</v>
      </c>
      <c r="B71" s="148" t="s">
        <v>34</v>
      </c>
      <c r="C71" s="149" t="s">
        <v>103</v>
      </c>
      <c r="D71" s="150"/>
      <c r="E71" s="29"/>
      <c r="H71" s="142"/>
      <c r="I71" s="45"/>
    </row>
    <row r="72" ht="15.75" hidden="1" customHeight="1">
      <c r="A72" s="68"/>
      <c r="B72" s="145" t="s">
        <v>118</v>
      </c>
      <c r="C72" s="143" t="s">
        <v>119</v>
      </c>
      <c r="D72" s="45"/>
      <c r="E72" s="29"/>
      <c r="H72" s="68"/>
    </row>
    <row r="73" ht="15.75" hidden="1" customHeight="1">
      <c r="A73" s="68"/>
      <c r="B73" s="145" t="s">
        <v>120</v>
      </c>
      <c r="C73" s="143" t="s">
        <v>121</v>
      </c>
      <c r="D73" s="45"/>
      <c r="E73" s="29"/>
      <c r="H73" s="68"/>
    </row>
    <row r="74" ht="15.75" hidden="1" customHeight="1">
      <c r="A74" s="68"/>
      <c r="B74" s="145" t="s">
        <v>122</v>
      </c>
      <c r="C74" s="143" t="s">
        <v>123</v>
      </c>
      <c r="D74" s="45"/>
      <c r="E74" s="29"/>
      <c r="H74" s="68"/>
    </row>
    <row r="75" ht="15.75" hidden="1" customHeight="1">
      <c r="A75" s="68"/>
      <c r="B75" s="145" t="s">
        <v>124</v>
      </c>
      <c r="C75" s="143" t="s">
        <v>125</v>
      </c>
      <c r="D75" s="45"/>
      <c r="E75" s="29"/>
      <c r="H75" s="68"/>
    </row>
    <row r="76" ht="15.75" hidden="1" customHeight="1">
      <c r="A76" s="45"/>
      <c r="B76" s="45"/>
      <c r="C76" s="147"/>
      <c r="D76" s="141"/>
      <c r="E76" s="29"/>
      <c r="H76" s="45"/>
      <c r="I76" s="45"/>
    </row>
    <row r="77" ht="15.75" hidden="1" customHeight="1">
      <c r="A77" s="142" t="s">
        <v>60</v>
      </c>
      <c r="B77" s="148" t="s">
        <v>34</v>
      </c>
      <c r="C77" s="149" t="s">
        <v>103</v>
      </c>
      <c r="D77" s="150"/>
      <c r="E77" s="29"/>
      <c r="H77" s="142"/>
      <c r="I77" s="45"/>
    </row>
    <row r="78" ht="15.75" hidden="1" customHeight="1">
      <c r="A78" s="68"/>
      <c r="B78" s="145" t="s">
        <v>126</v>
      </c>
      <c r="C78" s="143" t="s">
        <v>127</v>
      </c>
      <c r="D78" s="45"/>
      <c r="E78" s="29"/>
      <c r="H78" s="68"/>
    </row>
    <row r="79" ht="15.75" hidden="1" customHeight="1">
      <c r="A79" s="68"/>
      <c r="B79" s="145" t="s">
        <v>62</v>
      </c>
      <c r="C79" s="143" t="s">
        <v>128</v>
      </c>
      <c r="D79" s="45"/>
      <c r="E79" s="29"/>
      <c r="H79" s="68"/>
    </row>
    <row r="80" ht="15.75" hidden="1" customHeight="1">
      <c r="A80" s="68"/>
      <c r="B80" s="145" t="s">
        <v>129</v>
      </c>
      <c r="C80" s="143" t="s">
        <v>130</v>
      </c>
      <c r="D80" s="45"/>
      <c r="E80" s="29"/>
      <c r="H80" s="68"/>
    </row>
    <row r="81" ht="15.75" hidden="1" customHeight="1">
      <c r="A81" s="68"/>
      <c r="B81" s="145" t="s">
        <v>131</v>
      </c>
      <c r="C81" s="143" t="s">
        <v>132</v>
      </c>
      <c r="D81" s="45"/>
      <c r="E81" s="29"/>
      <c r="H81" s="68"/>
    </row>
    <row r="82" ht="15.75" hidden="1" customHeight="1">
      <c r="A82" s="68"/>
      <c r="B82" s="145" t="s">
        <v>133</v>
      </c>
      <c r="C82" s="143" t="s">
        <v>134</v>
      </c>
      <c r="D82" s="45"/>
      <c r="E82" s="29"/>
      <c r="H82" s="68"/>
    </row>
    <row r="83" ht="15.75" hidden="1" customHeight="1">
      <c r="A83" s="68"/>
      <c r="B83" s="145" t="s">
        <v>82</v>
      </c>
      <c r="C83" s="143" t="s">
        <v>135</v>
      </c>
      <c r="D83" s="45"/>
      <c r="E83" s="29"/>
      <c r="H83" s="68"/>
    </row>
    <row r="84" ht="15.75" hidden="1" customHeight="1">
      <c r="A84" s="68"/>
      <c r="B84" s="145" t="s">
        <v>136</v>
      </c>
      <c r="C84" s="143" t="s">
        <v>137</v>
      </c>
      <c r="D84" s="45"/>
      <c r="E84" s="29"/>
      <c r="H84" s="68"/>
    </row>
    <row r="85" ht="15.75" hidden="1" customHeight="1">
      <c r="A85" s="68"/>
      <c r="B85" s="145" t="s">
        <v>95</v>
      </c>
      <c r="C85" s="143" t="s">
        <v>138</v>
      </c>
      <c r="D85" s="45"/>
      <c r="E85" s="29"/>
      <c r="H85" s="68"/>
    </row>
    <row r="86" ht="15.75" hidden="1" customHeight="1">
      <c r="A86" s="68"/>
      <c r="B86" s="145" t="s">
        <v>139</v>
      </c>
      <c r="C86" s="145" t="s">
        <v>140</v>
      </c>
      <c r="D86" s="117"/>
      <c r="E86" s="29"/>
      <c r="H86" s="68"/>
    </row>
    <row r="87" ht="15.75" hidden="1" customHeight="1">
      <c r="A87" s="68"/>
      <c r="B87" s="145" t="s">
        <v>141</v>
      </c>
      <c r="C87" s="143" t="s">
        <v>142</v>
      </c>
      <c r="D87" s="45"/>
      <c r="E87" s="29"/>
      <c r="H87" s="68"/>
    </row>
    <row r="88" ht="15.75" hidden="1" customHeight="1">
      <c r="A88" s="68"/>
      <c r="B88" s="145" t="s">
        <v>143</v>
      </c>
      <c r="C88" s="143" t="s">
        <v>144</v>
      </c>
      <c r="D88" s="45"/>
      <c r="E88" s="29"/>
      <c r="H88" s="68"/>
    </row>
    <row r="89" ht="15.75" hidden="1" customHeight="1">
      <c r="A89" s="45"/>
      <c r="B89" s="45"/>
      <c r="C89" s="29"/>
      <c r="E89" s="29"/>
      <c r="H89" s="45"/>
      <c r="I89" s="45"/>
    </row>
    <row r="90" ht="15.75" hidden="1" customHeight="1">
      <c r="A90" s="142" t="s">
        <v>145</v>
      </c>
      <c r="B90" s="148" t="s">
        <v>34</v>
      </c>
      <c r="C90" s="149" t="s">
        <v>103</v>
      </c>
      <c r="D90" s="150"/>
      <c r="E90" s="29"/>
      <c r="H90" s="142"/>
      <c r="I90" s="45"/>
    </row>
    <row r="91" ht="15.75" hidden="1" customHeight="1">
      <c r="A91" s="68"/>
      <c r="B91" s="145" t="s">
        <v>146</v>
      </c>
      <c r="C91" s="143" t="s">
        <v>147</v>
      </c>
      <c r="D91" s="45"/>
      <c r="E91" s="29"/>
      <c r="H91" s="68"/>
    </row>
    <row r="92" ht="15.75" hidden="1" customHeight="1">
      <c r="A92" s="68"/>
      <c r="B92" s="145" t="s">
        <v>148</v>
      </c>
      <c r="C92" s="143" t="s">
        <v>149</v>
      </c>
      <c r="D92" s="45"/>
      <c r="E92" s="29"/>
      <c r="H92" s="68"/>
    </row>
    <row r="93" ht="15.75" hidden="1" customHeight="1">
      <c r="A93" s="68"/>
      <c r="B93" s="145" t="s">
        <v>150</v>
      </c>
      <c r="C93" s="143" t="s">
        <v>151</v>
      </c>
      <c r="D93" s="45"/>
      <c r="E93" s="29"/>
      <c r="H93" s="68"/>
    </row>
    <row r="94" ht="15.75" hidden="1" customHeight="1">
      <c r="A94" s="68"/>
      <c r="B94" s="145" t="s">
        <v>96</v>
      </c>
      <c r="C94" s="143" t="s">
        <v>152</v>
      </c>
      <c r="D94" s="45"/>
      <c r="E94" s="29"/>
      <c r="H94" s="68"/>
    </row>
    <row r="95" ht="15.75" hidden="1" customHeight="1">
      <c r="A95" s="45"/>
      <c r="B95" s="45"/>
      <c r="C95" s="45"/>
      <c r="D95" s="45"/>
      <c r="E95" s="29"/>
      <c r="H95" s="45"/>
    </row>
    <row r="96" ht="15.75" hidden="1" customHeight="1">
      <c r="A96" s="152" t="s">
        <v>153</v>
      </c>
      <c r="B96" s="148" t="s">
        <v>34</v>
      </c>
      <c r="C96" s="149" t="s">
        <v>103</v>
      </c>
      <c r="D96" s="150"/>
      <c r="E96" s="29"/>
      <c r="H96" s="152"/>
    </row>
    <row r="97" ht="15.75" hidden="1" customHeight="1">
      <c r="A97" s="68"/>
      <c r="B97" s="145" t="s">
        <v>154</v>
      </c>
      <c r="C97" s="143" t="s">
        <v>155</v>
      </c>
      <c r="D97" s="45"/>
      <c r="E97" s="29"/>
      <c r="H97" s="68"/>
    </row>
    <row r="98" ht="15.75" hidden="1" customHeight="1">
      <c r="A98" s="68"/>
      <c r="B98" s="145" t="s">
        <v>156</v>
      </c>
      <c r="C98" s="143" t="s">
        <v>157</v>
      </c>
      <c r="D98" s="45"/>
      <c r="E98" s="29"/>
      <c r="H98" s="68"/>
    </row>
    <row r="99" ht="15.75" hidden="1" customHeight="1">
      <c r="A99" s="68"/>
      <c r="B99" s="145" t="s">
        <v>158</v>
      </c>
      <c r="C99" s="143" t="s">
        <v>159</v>
      </c>
      <c r="D99" s="45"/>
      <c r="E99" s="29"/>
      <c r="H99" s="68"/>
    </row>
    <row r="100" ht="15.75" hidden="1" customHeight="1">
      <c r="A100" s="68"/>
      <c r="B100" s="145" t="s">
        <v>59</v>
      </c>
      <c r="C100" s="143" t="s">
        <v>160</v>
      </c>
      <c r="D100" s="45"/>
      <c r="E100" s="29"/>
      <c r="H100" s="68"/>
    </row>
    <row r="101" ht="15.75" hidden="1" customHeight="1">
      <c r="A101" s="68"/>
      <c r="B101" s="145" t="s">
        <v>161</v>
      </c>
      <c r="C101" s="143" t="s">
        <v>162</v>
      </c>
      <c r="D101" s="45"/>
      <c r="E101" s="29"/>
      <c r="H101" s="68"/>
    </row>
    <row r="102" ht="15.75" hidden="1" customHeight="1">
      <c r="A102" s="45"/>
      <c r="B102" s="45"/>
      <c r="C102" s="45"/>
      <c r="D102" s="45"/>
      <c r="E102" s="29"/>
      <c r="H102" s="45"/>
    </row>
    <row r="103" ht="15.75" hidden="1" customHeight="1">
      <c r="A103" s="152" t="s">
        <v>97</v>
      </c>
      <c r="B103" s="148" t="s">
        <v>34</v>
      </c>
      <c r="C103" s="149" t="s">
        <v>103</v>
      </c>
      <c r="D103" s="150"/>
      <c r="E103" s="29"/>
      <c r="H103" s="152"/>
    </row>
    <row r="104" ht="15.75" hidden="1" customHeight="1">
      <c r="A104" s="68"/>
      <c r="B104" s="145" t="s">
        <v>98</v>
      </c>
      <c r="C104" s="143" t="s">
        <v>163</v>
      </c>
      <c r="D104" s="45"/>
      <c r="E104" s="29"/>
      <c r="H104" s="68"/>
    </row>
    <row r="105" ht="15.75" hidden="1" customHeight="1">
      <c r="A105" s="68"/>
      <c r="B105" s="145" t="s">
        <v>164</v>
      </c>
      <c r="C105" s="143" t="s">
        <v>165</v>
      </c>
      <c r="D105" s="45"/>
      <c r="E105" s="29"/>
      <c r="H105" s="68"/>
    </row>
    <row r="106" ht="15.75" hidden="1" customHeight="1">
      <c r="A106" s="68"/>
      <c r="B106" s="145" t="s">
        <v>166</v>
      </c>
      <c r="C106" s="143" t="s">
        <v>167</v>
      </c>
      <c r="D106" s="45"/>
      <c r="E106" s="29"/>
      <c r="H106" s="68"/>
    </row>
    <row r="107" ht="15.75" hidden="1" customHeight="1">
      <c r="A107" s="68"/>
      <c r="B107" s="145" t="s">
        <v>100</v>
      </c>
      <c r="C107" s="143" t="s">
        <v>168</v>
      </c>
      <c r="D107" s="45"/>
      <c r="E107" s="29"/>
      <c r="H107" s="68"/>
    </row>
    <row r="108" ht="15.75" hidden="1" customHeight="1">
      <c r="A108" s="68"/>
      <c r="B108" s="154"/>
      <c r="C108" s="45"/>
      <c r="D108" s="45"/>
      <c r="E108" s="29"/>
      <c r="H108" s="68"/>
    </row>
    <row r="109" ht="15.75" hidden="1" customHeight="1">
      <c r="A109" s="152" t="s">
        <v>169</v>
      </c>
      <c r="B109" s="148" t="s">
        <v>34</v>
      </c>
      <c r="C109" s="149" t="s">
        <v>103</v>
      </c>
      <c r="D109" s="150"/>
      <c r="E109" s="29"/>
      <c r="H109" s="152"/>
    </row>
    <row r="110" ht="15.75" hidden="1" customHeight="1">
      <c r="A110" s="68"/>
      <c r="B110" s="145" t="s">
        <v>170</v>
      </c>
      <c r="C110" s="143" t="s">
        <v>171</v>
      </c>
      <c r="D110" s="45"/>
      <c r="E110" s="29"/>
      <c r="H110" s="68"/>
    </row>
    <row r="111" ht="15.75" hidden="1" customHeight="1">
      <c r="A111" s="68"/>
      <c r="B111" s="145" t="s">
        <v>172</v>
      </c>
      <c r="C111" s="143" t="s">
        <v>173</v>
      </c>
      <c r="D111" s="45"/>
      <c r="E111" s="29"/>
      <c r="H111" s="68"/>
    </row>
    <row r="112" ht="15.75" hidden="1" customHeight="1">
      <c r="A112" s="68"/>
      <c r="B112" s="145" t="s">
        <v>91</v>
      </c>
      <c r="C112" s="143" t="s">
        <v>174</v>
      </c>
      <c r="D112" s="45"/>
      <c r="E112" s="29"/>
      <c r="H112" s="68"/>
    </row>
    <row r="113" ht="15.75" hidden="1" customHeight="1">
      <c r="A113" s="68"/>
      <c r="B113" s="145" t="s">
        <v>175</v>
      </c>
      <c r="C113" s="143" t="s">
        <v>176</v>
      </c>
      <c r="D113" s="45"/>
      <c r="E113" s="29"/>
      <c r="H113" s="68"/>
    </row>
    <row r="114" ht="15.75" hidden="1" customHeight="1">
      <c r="A114" s="68"/>
      <c r="B114" s="145" t="s">
        <v>73</v>
      </c>
      <c r="C114" s="143" t="s">
        <v>177</v>
      </c>
      <c r="D114" s="45"/>
      <c r="E114" s="29"/>
      <c r="H114" s="68"/>
    </row>
    <row r="115" ht="15.75" hidden="1" customHeight="1">
      <c r="A115" s="68"/>
      <c r="B115" s="145" t="s">
        <v>178</v>
      </c>
      <c r="C115" s="143" t="s">
        <v>179</v>
      </c>
      <c r="D115" s="45"/>
      <c r="E115" s="29"/>
      <c r="H115" s="68"/>
    </row>
    <row r="116" ht="15.75" hidden="1" customHeight="1">
      <c r="A116" s="68"/>
      <c r="B116" s="145" t="s">
        <v>180</v>
      </c>
      <c r="C116" s="143" t="s">
        <v>181</v>
      </c>
      <c r="D116" s="45"/>
      <c r="E116" s="29"/>
      <c r="H116" s="68"/>
    </row>
    <row r="117" ht="15.75" hidden="1" customHeight="1">
      <c r="A117" s="68"/>
      <c r="B117" s="145" t="s">
        <v>182</v>
      </c>
      <c r="C117" s="143" t="s">
        <v>183</v>
      </c>
      <c r="D117" s="45"/>
      <c r="E117" s="29"/>
      <c r="H117" s="68"/>
    </row>
    <row r="118" ht="15.75" hidden="1" customHeight="1">
      <c r="A118" s="45"/>
      <c r="B118" s="45"/>
      <c r="C118" s="45"/>
      <c r="D118" s="45"/>
      <c r="E118" s="29"/>
      <c r="H118" s="45"/>
    </row>
    <row r="119" ht="15.75" hidden="1" customHeight="1">
      <c r="A119" s="152" t="s">
        <v>184</v>
      </c>
      <c r="B119" s="148" t="s">
        <v>34</v>
      </c>
      <c r="C119" s="149" t="s">
        <v>103</v>
      </c>
      <c r="D119" s="150"/>
      <c r="E119" s="29"/>
      <c r="H119" s="152"/>
    </row>
    <row r="120" ht="15.75" hidden="1" customHeight="1">
      <c r="A120" s="68"/>
      <c r="B120" s="145" t="s">
        <v>185</v>
      </c>
      <c r="C120" s="143" t="s">
        <v>186</v>
      </c>
      <c r="D120" s="45"/>
      <c r="E120" s="29"/>
      <c r="H120" s="68"/>
    </row>
    <row r="121" ht="15.75" hidden="1" customHeight="1">
      <c r="A121" s="68"/>
      <c r="B121" s="145" t="s">
        <v>187</v>
      </c>
      <c r="C121" s="143" t="s">
        <v>188</v>
      </c>
      <c r="D121" s="45"/>
      <c r="E121" s="29"/>
      <c r="H121" s="68"/>
    </row>
    <row r="122" ht="15.75" hidden="1" customHeight="1">
      <c r="A122" s="68"/>
      <c r="B122" s="145" t="s">
        <v>189</v>
      </c>
      <c r="C122" s="143" t="s">
        <v>190</v>
      </c>
      <c r="D122" s="45"/>
      <c r="E122" s="29"/>
      <c r="H122" s="68"/>
    </row>
    <row r="123" ht="15.75" hidden="1" customHeight="1">
      <c r="A123" s="68"/>
      <c r="B123" s="145" t="s">
        <v>191</v>
      </c>
      <c r="C123" s="143" t="s">
        <v>192</v>
      </c>
      <c r="D123" s="45"/>
      <c r="E123" s="29"/>
      <c r="H123" s="68"/>
    </row>
    <row r="124" ht="15.75" hidden="1" customHeight="1">
      <c r="A124" s="68"/>
      <c r="B124" s="145" t="s">
        <v>193</v>
      </c>
      <c r="C124" s="143" t="s">
        <v>194</v>
      </c>
      <c r="D124" s="45"/>
      <c r="E124" s="29"/>
      <c r="H124" s="68"/>
    </row>
    <row r="125" ht="15.75" hidden="1" customHeight="1">
      <c r="A125" s="45"/>
      <c r="B125" s="45"/>
      <c r="C125" s="45"/>
      <c r="D125" s="45"/>
      <c r="E125" s="29"/>
      <c r="H125" s="45"/>
    </row>
    <row r="126" ht="15.75" hidden="1" customHeight="1">
      <c r="A126" s="142" t="s">
        <v>195</v>
      </c>
      <c r="B126" s="148" t="s">
        <v>34</v>
      </c>
      <c r="C126" s="149" t="s">
        <v>103</v>
      </c>
      <c r="D126" s="150"/>
      <c r="E126" s="29"/>
      <c r="H126" s="142"/>
    </row>
    <row r="127" ht="15.75" hidden="1" customHeight="1">
      <c r="A127" s="68"/>
      <c r="B127" s="145" t="s">
        <v>57</v>
      </c>
      <c r="C127" s="143" t="s">
        <v>196</v>
      </c>
      <c r="D127" s="45"/>
      <c r="E127" s="29"/>
      <c r="H127" s="68"/>
    </row>
    <row r="128" ht="15.75" hidden="1" customHeight="1">
      <c r="A128" s="68"/>
      <c r="B128" s="145" t="s">
        <v>197</v>
      </c>
      <c r="C128" s="143" t="s">
        <v>198</v>
      </c>
      <c r="D128" s="45"/>
      <c r="E128" s="29"/>
      <c r="H128" s="68"/>
    </row>
    <row r="129" ht="15.75" hidden="1" customHeight="1">
      <c r="A129" s="68"/>
      <c r="B129" s="145" t="s">
        <v>199</v>
      </c>
      <c r="C129" s="143" t="s">
        <v>200</v>
      </c>
      <c r="D129" s="45"/>
      <c r="E129" s="29"/>
      <c r="H129" s="68"/>
    </row>
    <row r="130" ht="15.75" hidden="1" customHeight="1">
      <c r="A130" s="68"/>
      <c r="B130" s="145" t="s">
        <v>201</v>
      </c>
      <c r="C130" s="143" t="s">
        <v>202</v>
      </c>
      <c r="D130" s="45"/>
      <c r="E130" s="29"/>
      <c r="H130" s="68"/>
    </row>
    <row r="131" ht="15.75" hidden="1" customHeight="1">
      <c r="A131" s="68"/>
      <c r="B131" s="145" t="s">
        <v>203</v>
      </c>
      <c r="C131" s="143" t="s">
        <v>204</v>
      </c>
      <c r="D131" s="45"/>
      <c r="E131" s="29"/>
      <c r="H131" s="68"/>
    </row>
    <row r="132" ht="15.75" hidden="1" customHeight="1">
      <c r="A132" s="68"/>
      <c r="B132" s="145" t="s">
        <v>205</v>
      </c>
      <c r="C132" s="143" t="s">
        <v>206</v>
      </c>
      <c r="D132" s="45"/>
      <c r="E132" s="29"/>
      <c r="H132" s="68"/>
    </row>
    <row r="133" ht="15.75" hidden="1" customHeight="1">
      <c r="A133" s="68"/>
      <c r="B133" s="145" t="s">
        <v>81</v>
      </c>
      <c r="C133" s="143" t="s">
        <v>207</v>
      </c>
      <c r="D133" s="45"/>
      <c r="E133" s="29"/>
      <c r="H133" s="68"/>
    </row>
    <row r="134" ht="15.75" hidden="1" customHeight="1">
      <c r="A134" s="68"/>
      <c r="B134" s="145" t="s">
        <v>208</v>
      </c>
      <c r="C134" s="143" t="s">
        <v>209</v>
      </c>
      <c r="D134" s="45"/>
      <c r="E134" s="29"/>
      <c r="H134" s="68"/>
    </row>
    <row r="135" ht="15.75" hidden="1" customHeight="1">
      <c r="A135" s="45"/>
      <c r="B135" s="45"/>
      <c r="C135" s="45"/>
      <c r="D135" s="45"/>
      <c r="E135" s="29"/>
      <c r="H135" s="45"/>
    </row>
    <row r="136" ht="15.75" hidden="1" customHeight="1">
      <c r="A136" s="152" t="s">
        <v>210</v>
      </c>
      <c r="B136" s="148" t="s">
        <v>34</v>
      </c>
      <c r="C136" s="149" t="s">
        <v>103</v>
      </c>
      <c r="D136" s="150"/>
      <c r="E136" s="29"/>
      <c r="H136" s="152"/>
    </row>
    <row r="137" ht="15.75" hidden="1" customHeight="1">
      <c r="A137" s="68"/>
      <c r="B137" s="145" t="s">
        <v>78</v>
      </c>
      <c r="C137" s="143" t="s">
        <v>211</v>
      </c>
      <c r="D137" s="45"/>
      <c r="E137" s="29"/>
      <c r="H137" s="68"/>
    </row>
    <row r="138" ht="15.75" hidden="1" customHeight="1">
      <c r="A138" s="68"/>
      <c r="B138" s="145" t="s">
        <v>212</v>
      </c>
      <c r="C138" s="143" t="s">
        <v>213</v>
      </c>
      <c r="D138" s="45"/>
      <c r="E138" s="29"/>
      <c r="H138" s="68"/>
    </row>
    <row r="139" ht="15.75" hidden="1" customHeight="1">
      <c r="A139" s="68"/>
      <c r="B139" s="145" t="s">
        <v>214</v>
      </c>
      <c r="C139" s="143" t="s">
        <v>215</v>
      </c>
      <c r="D139" s="45"/>
      <c r="E139" s="29"/>
      <c r="H139" s="68"/>
    </row>
    <row r="140" ht="15.75" hidden="1" customHeight="1">
      <c r="A140" s="68"/>
      <c r="B140" s="145" t="s">
        <v>216</v>
      </c>
      <c r="C140" s="143" t="s">
        <v>217</v>
      </c>
      <c r="D140" s="45"/>
      <c r="E140" s="29"/>
      <c r="H140" s="68"/>
    </row>
    <row r="141" ht="15.75" hidden="1" customHeight="1">
      <c r="A141" s="68"/>
      <c r="B141" s="145" t="s">
        <v>218</v>
      </c>
      <c r="C141" s="143" t="s">
        <v>219</v>
      </c>
      <c r="D141" s="45"/>
      <c r="E141" s="29"/>
      <c r="H141" s="68"/>
    </row>
    <row r="142" ht="15.75" hidden="1" customHeight="1">
      <c r="A142" s="68"/>
      <c r="B142" s="145" t="s">
        <v>220</v>
      </c>
      <c r="C142" s="145" t="s">
        <v>221</v>
      </c>
      <c r="D142" s="117"/>
      <c r="E142" s="29"/>
      <c r="H142" s="68"/>
    </row>
    <row r="143" ht="15.75" hidden="1" customHeight="1">
      <c r="A143" s="68"/>
      <c r="B143" s="145" t="s">
        <v>222</v>
      </c>
      <c r="C143" s="145" t="s">
        <v>223</v>
      </c>
      <c r="D143" s="117"/>
      <c r="E143" s="29"/>
      <c r="H143" s="68"/>
    </row>
    <row r="144" ht="15.75" hidden="1" customHeight="1">
      <c r="A144" s="68"/>
      <c r="B144" s="145" t="s">
        <v>224</v>
      </c>
      <c r="C144" s="143" t="s">
        <v>225</v>
      </c>
      <c r="D144" s="45"/>
      <c r="E144" s="29"/>
      <c r="H144" s="68"/>
    </row>
    <row r="145" ht="15.75" hidden="1" customHeight="1">
      <c r="A145" s="68"/>
      <c r="B145" s="145" t="s">
        <v>226</v>
      </c>
      <c r="C145" s="145" t="s">
        <v>227</v>
      </c>
      <c r="D145" s="117"/>
      <c r="E145" s="29"/>
      <c r="H145" s="68"/>
    </row>
    <row r="146" ht="15.75" hidden="1" customHeight="1">
      <c r="A146" s="68"/>
      <c r="B146" s="145" t="s">
        <v>80</v>
      </c>
      <c r="C146" s="145" t="s">
        <v>228</v>
      </c>
      <c r="D146" s="117"/>
      <c r="E146" s="29"/>
      <c r="H146" s="68"/>
    </row>
    <row r="147" ht="15.75" hidden="1" customHeight="1">
      <c r="A147" s="68"/>
      <c r="B147" s="145" t="s">
        <v>229</v>
      </c>
      <c r="C147" s="143" t="s">
        <v>230</v>
      </c>
      <c r="D147" s="45"/>
      <c r="E147" s="29"/>
      <c r="H147" s="68"/>
    </row>
    <row r="148" ht="15.75" hidden="1" customHeight="1">
      <c r="A148" s="68"/>
      <c r="B148" s="145" t="s">
        <v>231</v>
      </c>
      <c r="C148" s="145" t="s">
        <v>232</v>
      </c>
      <c r="D148" s="117"/>
      <c r="E148" s="29"/>
      <c r="H148" s="68"/>
    </row>
    <row r="149" ht="15.75" hidden="1" customHeight="1">
      <c r="A149" s="45"/>
      <c r="B149" s="45"/>
      <c r="C149" s="45"/>
      <c r="D149" s="45"/>
      <c r="E149" s="29"/>
      <c r="H149" s="45"/>
    </row>
    <row r="150" ht="15.75" hidden="1" customHeight="1">
      <c r="A150" s="142" t="s">
        <v>67</v>
      </c>
      <c r="B150" s="148" t="s">
        <v>34</v>
      </c>
      <c r="C150" s="149" t="s">
        <v>103</v>
      </c>
      <c r="D150" s="150"/>
      <c r="E150" s="29"/>
      <c r="H150" s="142"/>
    </row>
    <row r="151" ht="15.75" hidden="1" customHeight="1">
      <c r="A151" s="68"/>
      <c r="B151" s="145" t="s">
        <v>68</v>
      </c>
      <c r="C151" s="143" t="s">
        <v>233</v>
      </c>
      <c r="D151" s="45"/>
      <c r="E151" s="29"/>
      <c r="H151" s="68"/>
    </row>
    <row r="152" ht="15.75" hidden="1" customHeight="1">
      <c r="A152" s="68"/>
      <c r="B152" s="145" t="s">
        <v>234</v>
      </c>
      <c r="C152" s="143" t="s">
        <v>235</v>
      </c>
      <c r="D152" s="45"/>
      <c r="E152" s="29"/>
      <c r="H152" s="68"/>
    </row>
    <row r="153" ht="15.75" hidden="1" customHeight="1">
      <c r="A153" s="68"/>
      <c r="B153" s="145" t="s">
        <v>236</v>
      </c>
      <c r="C153" s="143" t="s">
        <v>237</v>
      </c>
      <c r="D153" s="45"/>
      <c r="E153" s="29"/>
      <c r="H153" s="68"/>
    </row>
    <row r="154" ht="15.75" hidden="1" customHeight="1">
      <c r="A154" s="68"/>
      <c r="B154" s="145" t="s">
        <v>90</v>
      </c>
      <c r="C154" s="143" t="s">
        <v>238</v>
      </c>
      <c r="D154" s="45"/>
      <c r="E154" s="29"/>
      <c r="H154" s="68"/>
    </row>
    <row r="155" ht="15.75" hidden="1" customHeight="1">
      <c r="A155" s="68"/>
      <c r="B155" s="145" t="s">
        <v>69</v>
      </c>
      <c r="C155" s="143" t="s">
        <v>239</v>
      </c>
      <c r="D155" s="45"/>
      <c r="E155" s="29"/>
      <c r="H155" s="68"/>
    </row>
    <row r="156" ht="15.75" hidden="1" customHeight="1">
      <c r="A156" s="68"/>
      <c r="B156" s="145" t="s">
        <v>240</v>
      </c>
      <c r="C156" s="143" t="s">
        <v>241</v>
      </c>
      <c r="D156" s="45"/>
      <c r="E156" s="29"/>
      <c r="H156" s="68"/>
    </row>
    <row r="157" ht="15.75" hidden="1" customHeight="1">
      <c r="A157" s="68"/>
      <c r="B157" s="145" t="s">
        <v>242</v>
      </c>
      <c r="C157" s="143" t="s">
        <v>243</v>
      </c>
      <c r="D157" s="45"/>
      <c r="E157" s="29"/>
      <c r="H157" s="68"/>
    </row>
    <row r="158" ht="15.75" hidden="1" customHeight="1">
      <c r="A158" s="68"/>
      <c r="B158" s="154"/>
      <c r="C158" s="45"/>
      <c r="D158" s="45"/>
      <c r="E158" s="29"/>
      <c r="H158" s="68"/>
    </row>
    <row r="159" ht="15.75" hidden="1" customHeight="1">
      <c r="A159" s="152" t="s">
        <v>86</v>
      </c>
      <c r="B159" s="148" t="s">
        <v>34</v>
      </c>
      <c r="C159" s="149" t="s">
        <v>103</v>
      </c>
      <c r="D159" s="150"/>
      <c r="E159" s="29"/>
      <c r="H159" s="152"/>
    </row>
    <row r="160" ht="15.75" hidden="1" customHeight="1">
      <c r="A160" s="68"/>
      <c r="B160" s="145" t="s">
        <v>244</v>
      </c>
      <c r="C160" s="143" t="s">
        <v>245</v>
      </c>
      <c r="D160" s="45"/>
      <c r="E160" s="29"/>
      <c r="H160" s="68"/>
    </row>
    <row r="161" ht="15.75" hidden="1" customHeight="1">
      <c r="A161" s="68"/>
      <c r="B161" s="145" t="s">
        <v>87</v>
      </c>
      <c r="C161" s="143" t="s">
        <v>246</v>
      </c>
      <c r="D161" s="45"/>
      <c r="E161" s="29"/>
      <c r="H161" s="68"/>
    </row>
    <row r="162" ht="15.75" hidden="1" customHeight="1">
      <c r="A162" s="68"/>
      <c r="B162" s="145" t="s">
        <v>247</v>
      </c>
      <c r="C162" s="143" t="s">
        <v>248</v>
      </c>
      <c r="D162" s="45"/>
      <c r="E162" s="29"/>
      <c r="H162" s="68"/>
    </row>
    <row r="163" ht="15.75" hidden="1" customHeight="1">
      <c r="A163" s="68"/>
      <c r="B163" s="145" t="s">
        <v>249</v>
      </c>
      <c r="C163" s="143" t="s">
        <v>250</v>
      </c>
      <c r="D163" s="45"/>
      <c r="E163" s="29"/>
      <c r="H163" s="68"/>
    </row>
    <row r="164" ht="15.75" hidden="1" customHeight="1">
      <c r="A164" s="68"/>
      <c r="B164" s="145" t="s">
        <v>251</v>
      </c>
      <c r="C164" s="143" t="s">
        <v>252</v>
      </c>
      <c r="D164" s="45"/>
      <c r="E164" s="29"/>
      <c r="H164" s="68"/>
    </row>
    <row r="165" ht="15.75" hidden="1" customHeight="1">
      <c r="A165" s="68"/>
      <c r="B165" s="145" t="s">
        <v>253</v>
      </c>
      <c r="C165" s="143" t="s">
        <v>254</v>
      </c>
      <c r="D165" s="45"/>
      <c r="E165" s="29"/>
      <c r="H165" s="68"/>
    </row>
    <row r="166" ht="15.75" hidden="1" customHeight="1">
      <c r="A166" s="68"/>
      <c r="B166" s="145" t="s">
        <v>255</v>
      </c>
      <c r="C166" s="143" t="s">
        <v>256</v>
      </c>
      <c r="D166" s="45"/>
      <c r="E166" s="29"/>
      <c r="H166" s="68"/>
    </row>
    <row r="167" ht="15.75" hidden="1" customHeight="1">
      <c r="A167" s="68"/>
      <c r="B167" s="145" t="s">
        <v>257</v>
      </c>
      <c r="C167" s="143" t="s">
        <v>258</v>
      </c>
      <c r="D167" s="45"/>
      <c r="E167" s="29"/>
      <c r="H167" s="68"/>
    </row>
    <row r="168" ht="15.75" hidden="1" customHeight="1">
      <c r="A168" s="45"/>
      <c r="B168" s="45"/>
      <c r="C168" s="45"/>
      <c r="D168" s="45"/>
      <c r="E168" s="29"/>
      <c r="H168" s="45"/>
    </row>
    <row r="169" ht="15.75" hidden="1" customHeight="1">
      <c r="A169" s="152" t="s">
        <v>259</v>
      </c>
      <c r="B169" s="148" t="s">
        <v>34</v>
      </c>
      <c r="C169" s="149" t="s">
        <v>103</v>
      </c>
      <c r="D169" s="150"/>
      <c r="E169" s="29"/>
      <c r="H169" s="152"/>
    </row>
    <row r="170" ht="15.75" hidden="1" customHeight="1">
      <c r="A170" s="68"/>
      <c r="B170" s="145" t="s">
        <v>89</v>
      </c>
      <c r="C170" s="143" t="s">
        <v>260</v>
      </c>
      <c r="D170" s="45"/>
      <c r="E170" s="29"/>
      <c r="H170" s="68"/>
    </row>
    <row r="171" ht="15.75" hidden="1" customHeight="1">
      <c r="A171" s="68"/>
      <c r="B171" s="145" t="s">
        <v>261</v>
      </c>
      <c r="C171" s="143" t="s">
        <v>262</v>
      </c>
      <c r="D171" s="45"/>
      <c r="E171" s="29"/>
      <c r="H171" s="68"/>
    </row>
    <row r="172" ht="15.75" hidden="1" customHeight="1">
      <c r="A172" s="68"/>
      <c r="B172" s="145" t="s">
        <v>263</v>
      </c>
      <c r="C172" s="143" t="s">
        <v>264</v>
      </c>
      <c r="D172" s="45"/>
      <c r="E172" s="29"/>
      <c r="H172" s="68"/>
    </row>
    <row r="173" ht="15.75" hidden="1" customHeight="1">
      <c r="A173" s="68"/>
      <c r="B173" s="145" t="s">
        <v>265</v>
      </c>
      <c r="C173" s="143" t="s">
        <v>266</v>
      </c>
      <c r="D173" s="45"/>
      <c r="E173" s="29"/>
      <c r="H173" s="68"/>
    </row>
    <row r="174" ht="15.75" hidden="1" customHeight="1">
      <c r="A174" s="68"/>
      <c r="B174" s="45"/>
      <c r="C174" s="45"/>
      <c r="D174" s="45"/>
      <c r="E174" s="29"/>
      <c r="H174" s="68"/>
    </row>
    <row r="175" ht="15.75" hidden="1" customHeight="1">
      <c r="A175" s="152" t="s">
        <v>267</v>
      </c>
      <c r="B175" s="148" t="s">
        <v>34</v>
      </c>
      <c r="C175" s="149" t="s">
        <v>103</v>
      </c>
      <c r="D175" s="150"/>
      <c r="E175" s="29"/>
      <c r="H175" s="152"/>
    </row>
    <row r="176" ht="15.75" hidden="1" customHeight="1">
      <c r="A176" s="68"/>
      <c r="B176" s="145" t="s">
        <v>268</v>
      </c>
      <c r="C176" s="143" t="s">
        <v>269</v>
      </c>
      <c r="D176" s="45"/>
      <c r="E176" s="29"/>
      <c r="H176" s="68"/>
    </row>
    <row r="177" ht="15.75" hidden="1" customHeight="1">
      <c r="A177" s="68"/>
      <c r="B177" s="145" t="s">
        <v>71</v>
      </c>
      <c r="C177" s="143" t="s">
        <v>270</v>
      </c>
      <c r="D177" s="45"/>
      <c r="E177" s="29"/>
      <c r="H177" s="68"/>
    </row>
    <row r="178" ht="15.75" hidden="1" customHeight="1">
      <c r="A178" s="68"/>
      <c r="B178" s="145" t="s">
        <v>271</v>
      </c>
      <c r="C178" s="143" t="s">
        <v>272</v>
      </c>
      <c r="D178" s="45"/>
      <c r="E178" s="29"/>
      <c r="H178" s="68"/>
    </row>
    <row r="179" ht="15.75" hidden="1" customHeight="1">
      <c r="A179" s="45"/>
      <c r="B179" s="45"/>
      <c r="C179" s="45"/>
      <c r="D179" s="45"/>
      <c r="E179" s="29"/>
      <c r="H179" s="45"/>
    </row>
    <row r="180" ht="15.75" hidden="1" customHeight="1">
      <c r="A180" s="152" t="s">
        <v>50</v>
      </c>
      <c r="B180" s="148" t="s">
        <v>34</v>
      </c>
      <c r="C180" s="149" t="s">
        <v>103</v>
      </c>
      <c r="D180" s="150"/>
      <c r="E180" s="29"/>
      <c r="H180" s="152"/>
    </row>
    <row r="181" ht="15.75" hidden="1" customHeight="1">
      <c r="A181" s="68"/>
      <c r="B181" s="145" t="s">
        <v>273</v>
      </c>
      <c r="C181" s="143" t="s">
        <v>274</v>
      </c>
      <c r="D181" s="45"/>
      <c r="E181" s="29"/>
      <c r="H181" s="68"/>
    </row>
    <row r="182" ht="15.75" hidden="1" customHeight="1">
      <c r="A182" s="68"/>
      <c r="B182" s="145" t="s">
        <v>275</v>
      </c>
      <c r="C182" s="143" t="s">
        <v>276</v>
      </c>
      <c r="D182" s="45"/>
      <c r="E182" s="29"/>
      <c r="H182" s="68"/>
    </row>
    <row r="183" ht="15.75" hidden="1" customHeight="1">
      <c r="A183" s="68"/>
      <c r="B183" s="145" t="s">
        <v>52</v>
      </c>
      <c r="C183" s="143" t="s">
        <v>277</v>
      </c>
      <c r="D183" s="45"/>
      <c r="E183" s="29"/>
      <c r="H183" s="68"/>
    </row>
    <row r="184" ht="15.75" hidden="1" customHeight="1">
      <c r="A184" s="68"/>
      <c r="B184" s="145" t="s">
        <v>278</v>
      </c>
      <c r="C184" s="143" t="s">
        <v>279</v>
      </c>
      <c r="D184" s="45"/>
      <c r="E184" s="29"/>
      <c r="H184" s="68"/>
    </row>
    <row r="185" ht="15.75" hidden="1" customHeight="1">
      <c r="A185" s="68"/>
      <c r="B185" s="145" t="s">
        <v>280</v>
      </c>
      <c r="C185" s="143" t="s">
        <v>281</v>
      </c>
      <c r="D185" s="45"/>
      <c r="E185" s="29"/>
      <c r="H185" s="68"/>
    </row>
    <row r="186" ht="15.75" hidden="1" customHeight="1">
      <c r="A186" s="68"/>
      <c r="B186" s="145" t="s">
        <v>282</v>
      </c>
      <c r="C186" s="143" t="s">
        <v>283</v>
      </c>
      <c r="D186" s="45"/>
      <c r="E186" s="29"/>
      <c r="H186" s="68"/>
    </row>
    <row r="187" ht="15.75" hidden="1" customHeight="1">
      <c r="A187" s="68"/>
      <c r="B187" s="145" t="s">
        <v>284</v>
      </c>
      <c r="C187" s="143" t="s">
        <v>285</v>
      </c>
      <c r="D187" s="45"/>
      <c r="E187" s="29"/>
      <c r="H187" s="68"/>
    </row>
    <row r="188" ht="15.75" hidden="1" customHeight="1">
      <c r="A188" s="45"/>
      <c r="B188" s="45"/>
      <c r="C188" s="45"/>
      <c r="D188" s="45"/>
      <c r="E188" s="29"/>
      <c r="H188" s="45"/>
    </row>
    <row r="189" ht="15.75" hidden="1" customHeight="1">
      <c r="A189" s="152" t="s">
        <v>286</v>
      </c>
      <c r="B189" s="148" t="s">
        <v>34</v>
      </c>
      <c r="C189" s="149" t="s">
        <v>103</v>
      </c>
      <c r="D189" s="150"/>
      <c r="E189" s="29"/>
      <c r="H189" s="152"/>
    </row>
    <row r="190" ht="15.75" hidden="1" customHeight="1">
      <c r="A190" s="68"/>
      <c r="B190" s="145" t="s">
        <v>54</v>
      </c>
      <c r="C190" s="143" t="s">
        <v>287</v>
      </c>
      <c r="D190" s="45"/>
      <c r="E190" s="29"/>
      <c r="H190" s="68"/>
    </row>
    <row r="191" ht="15.75" hidden="1" customHeight="1">
      <c r="A191" s="68"/>
      <c r="B191" s="145" t="s">
        <v>288</v>
      </c>
      <c r="C191" s="143" t="s">
        <v>289</v>
      </c>
      <c r="D191" s="45"/>
      <c r="E191" s="29"/>
      <c r="H191" s="68"/>
    </row>
    <row r="192" ht="15.75" hidden="1" customHeight="1">
      <c r="A192" s="68"/>
      <c r="B192" s="145" t="s">
        <v>290</v>
      </c>
      <c r="C192" s="143" t="s">
        <v>291</v>
      </c>
      <c r="D192" s="45"/>
      <c r="E192" s="29"/>
      <c r="H192" s="68"/>
    </row>
    <row r="193" ht="15.75" hidden="1" customHeight="1">
      <c r="A193" s="68"/>
      <c r="B193" s="145" t="s">
        <v>292</v>
      </c>
      <c r="C193" s="143" t="s">
        <v>293</v>
      </c>
      <c r="D193" s="45"/>
      <c r="E193" s="29"/>
      <c r="H193" s="68"/>
    </row>
    <row r="194" ht="15.75" hidden="1" customHeight="1">
      <c r="A194" s="68"/>
      <c r="B194" s="159" t="s">
        <v>294</v>
      </c>
      <c r="C194" s="161" t="s">
        <v>295</v>
      </c>
      <c r="D194" s="68"/>
      <c r="E194" s="29"/>
      <c r="H194" s="68"/>
    </row>
    <row r="195" ht="15.75" hidden="1" customHeight="1">
      <c r="A195" s="68"/>
      <c r="B195" s="145" t="s">
        <v>296</v>
      </c>
      <c r="C195" s="143" t="s">
        <v>297</v>
      </c>
      <c r="D195" s="45"/>
      <c r="E195" s="29"/>
      <c r="H195" s="68"/>
    </row>
    <row r="196" ht="15.75" hidden="1" customHeight="1">
      <c r="A196" s="68"/>
      <c r="B196" s="145" t="s">
        <v>298</v>
      </c>
      <c r="C196" s="143" t="s">
        <v>299</v>
      </c>
      <c r="D196" s="45"/>
      <c r="E196" s="29"/>
      <c r="H196" s="68"/>
    </row>
    <row r="197" ht="15.75" hidden="1" customHeight="1">
      <c r="A197" s="45"/>
      <c r="B197" s="45"/>
      <c r="C197" s="45"/>
      <c r="D197" s="45"/>
      <c r="E197" s="29"/>
      <c r="H197" s="45"/>
    </row>
    <row r="198" ht="15.75" hidden="1" customHeight="1">
      <c r="A198" s="152" t="s">
        <v>300</v>
      </c>
      <c r="B198" s="148" t="s">
        <v>34</v>
      </c>
      <c r="C198" s="149" t="s">
        <v>103</v>
      </c>
      <c r="D198" s="150"/>
      <c r="E198" s="29"/>
      <c r="H198" s="152"/>
    </row>
    <row r="199" ht="15.75" hidden="1" customHeight="1">
      <c r="A199" s="68"/>
      <c r="B199" s="145" t="s">
        <v>301</v>
      </c>
      <c r="C199" s="145" t="s">
        <v>302</v>
      </c>
      <c r="D199" s="117"/>
      <c r="E199" s="29"/>
      <c r="H199" s="68"/>
    </row>
    <row r="200" ht="15.75" hidden="1" customHeight="1">
      <c r="A200" s="68"/>
      <c r="B200" s="145" t="s">
        <v>303</v>
      </c>
      <c r="C200" s="143" t="s">
        <v>304</v>
      </c>
      <c r="D200" s="45"/>
      <c r="E200" s="29"/>
      <c r="H200" s="68"/>
    </row>
    <row r="201" ht="15.75" hidden="1" customHeight="1">
      <c r="A201" s="68"/>
      <c r="B201" s="145" t="s">
        <v>305</v>
      </c>
      <c r="C201" s="143" t="s">
        <v>306</v>
      </c>
      <c r="D201" s="45"/>
      <c r="E201" s="29"/>
      <c r="H201" s="68"/>
    </row>
    <row r="202" ht="15.75" hidden="1" customHeight="1">
      <c r="A202" s="68"/>
      <c r="B202" s="145" t="s">
        <v>45</v>
      </c>
      <c r="C202" s="143" t="s">
        <v>307</v>
      </c>
      <c r="D202" s="45"/>
      <c r="E202" s="29"/>
      <c r="H202" s="68"/>
    </row>
    <row r="203" ht="15.75" hidden="1" customHeight="1">
      <c r="A203" s="68"/>
      <c r="B203" s="145" t="s">
        <v>308</v>
      </c>
      <c r="C203" s="143" t="s">
        <v>309</v>
      </c>
      <c r="D203" s="45"/>
      <c r="E203" s="29"/>
      <c r="H203" s="68"/>
    </row>
    <row r="204" ht="15.75" hidden="1" customHeight="1">
      <c r="A204" s="68"/>
      <c r="B204" s="159" t="s">
        <v>310</v>
      </c>
      <c r="C204" s="161" t="s">
        <v>311</v>
      </c>
      <c r="D204" s="68"/>
      <c r="E204" s="29"/>
      <c r="H204" s="68"/>
    </row>
    <row r="205" ht="15.75" hidden="1" customHeight="1">
      <c r="A205" s="68"/>
      <c r="B205" s="154"/>
      <c r="C205" s="45"/>
      <c r="D205" s="45"/>
      <c r="E205" s="29"/>
      <c r="H205" s="68"/>
    </row>
    <row r="206" ht="15.75" hidden="1" customHeight="1">
      <c r="A206" s="152" t="s">
        <v>99</v>
      </c>
      <c r="B206" s="148" t="s">
        <v>34</v>
      </c>
      <c r="C206" s="149" t="s">
        <v>103</v>
      </c>
      <c r="D206" s="150"/>
      <c r="E206" s="29"/>
      <c r="H206" s="152"/>
    </row>
    <row r="207" ht="15.75" hidden="1" customHeight="1">
      <c r="A207" s="68"/>
      <c r="B207" s="145" t="s">
        <v>312</v>
      </c>
      <c r="C207" s="143" t="s">
        <v>313</v>
      </c>
      <c r="D207" s="45"/>
      <c r="E207" s="29"/>
      <c r="H207" s="68"/>
    </row>
    <row r="208" ht="15.75" hidden="1" customHeight="1">
      <c r="A208" s="68"/>
      <c r="B208" s="145" t="s">
        <v>314</v>
      </c>
      <c r="C208" s="143" t="s">
        <v>315</v>
      </c>
      <c r="D208" s="45"/>
      <c r="E208" s="29"/>
      <c r="H208" s="68"/>
    </row>
    <row r="209" ht="15.75" hidden="1" customHeight="1">
      <c r="A209" s="68"/>
      <c r="B209" s="145" t="s">
        <v>316</v>
      </c>
      <c r="C209" s="143" t="s">
        <v>317</v>
      </c>
      <c r="D209" s="45"/>
      <c r="E209" s="29"/>
      <c r="H209" s="68"/>
    </row>
    <row r="210" ht="15.75" hidden="1" customHeight="1">
      <c r="A210" s="68"/>
      <c r="B210" s="145" t="s">
        <v>318</v>
      </c>
      <c r="C210" s="143" t="s">
        <v>319</v>
      </c>
      <c r="D210" s="45"/>
      <c r="E210" s="29"/>
      <c r="H210" s="68"/>
    </row>
    <row r="211" ht="15.75" hidden="1" customHeight="1">
      <c r="A211" s="68"/>
      <c r="B211" s="159" t="s">
        <v>320</v>
      </c>
      <c r="C211" s="161" t="s">
        <v>321</v>
      </c>
      <c r="D211" s="68"/>
      <c r="E211" s="29"/>
      <c r="H211" s="68"/>
    </row>
    <row r="212" ht="15.75" hidden="1" customHeight="1">
      <c r="A212" s="68"/>
      <c r="B212" s="145" t="s">
        <v>322</v>
      </c>
      <c r="C212" s="143" t="s">
        <v>323</v>
      </c>
      <c r="D212" s="45"/>
      <c r="E212" s="29"/>
      <c r="H212" s="68"/>
    </row>
    <row r="213" ht="15.75" hidden="1" customHeight="1">
      <c r="B213" s="29"/>
      <c r="C213" s="29"/>
      <c r="E213" s="29"/>
    </row>
    <row r="214" ht="15.75" hidden="1" customHeight="1">
      <c r="B214" s="29"/>
      <c r="C214" s="29"/>
      <c r="E214" s="29"/>
    </row>
    <row r="215" ht="15.75" hidden="1" customHeight="1">
      <c r="A215" s="152" t="s">
        <v>72</v>
      </c>
      <c r="B215" s="148" t="s">
        <v>34</v>
      </c>
      <c r="C215" s="149" t="s">
        <v>103</v>
      </c>
      <c r="D215" s="150"/>
      <c r="E215" s="29"/>
    </row>
    <row r="216" ht="15.75" hidden="1" customHeight="1">
      <c r="B216" s="145" t="s">
        <v>170</v>
      </c>
      <c r="C216" s="143" t="s">
        <v>171</v>
      </c>
      <c r="D216" s="45"/>
      <c r="E216" s="29"/>
      <c r="I216" s="117"/>
    </row>
    <row r="217" ht="15.75" hidden="1" customHeight="1">
      <c r="B217" s="145" t="s">
        <v>185</v>
      </c>
      <c r="C217" s="143" t="s">
        <v>186</v>
      </c>
      <c r="D217" s="45"/>
      <c r="E217" s="29"/>
      <c r="I217" s="117"/>
    </row>
    <row r="218" ht="15.75" hidden="1" customHeight="1">
      <c r="B218" s="145" t="s">
        <v>172</v>
      </c>
      <c r="C218" s="143" t="s">
        <v>173</v>
      </c>
      <c r="D218" s="45"/>
      <c r="E218" s="29"/>
      <c r="I218" s="117"/>
    </row>
    <row r="219" ht="15.75" hidden="1" customHeight="1">
      <c r="B219" s="145" t="s">
        <v>187</v>
      </c>
      <c r="C219" s="143" t="s">
        <v>188</v>
      </c>
      <c r="D219" s="45"/>
      <c r="E219" s="29"/>
      <c r="I219" s="117"/>
    </row>
    <row r="220" ht="15.75" hidden="1" customHeight="1">
      <c r="B220" s="145" t="s">
        <v>91</v>
      </c>
      <c r="C220" s="143" t="s">
        <v>174</v>
      </c>
      <c r="D220" s="45"/>
      <c r="E220" s="29"/>
      <c r="I220" s="117"/>
    </row>
    <row r="221" ht="15.75" hidden="1" customHeight="1">
      <c r="B221" s="145" t="s">
        <v>189</v>
      </c>
      <c r="C221" s="143" t="s">
        <v>190</v>
      </c>
      <c r="D221" s="45"/>
      <c r="E221" s="29"/>
      <c r="I221" s="117"/>
    </row>
    <row r="222" ht="15.75" hidden="1" customHeight="1">
      <c r="B222" s="145" t="s">
        <v>175</v>
      </c>
      <c r="C222" s="143" t="s">
        <v>176</v>
      </c>
      <c r="D222" s="45"/>
      <c r="E222" s="29"/>
      <c r="I222" s="117"/>
    </row>
    <row r="223" ht="15.75" hidden="1" customHeight="1">
      <c r="B223" s="145" t="s">
        <v>191</v>
      </c>
      <c r="C223" s="143" t="s">
        <v>192</v>
      </c>
      <c r="D223" s="45"/>
      <c r="E223" s="29"/>
      <c r="I223" s="117"/>
    </row>
    <row r="224" ht="15.75" hidden="1" customHeight="1">
      <c r="B224" s="145" t="s">
        <v>73</v>
      </c>
      <c r="C224" s="143" t="s">
        <v>177</v>
      </c>
      <c r="D224" s="45"/>
      <c r="E224" s="29"/>
      <c r="I224" s="45"/>
      <c r="K224" s="45"/>
    </row>
    <row r="225" ht="15.75" hidden="1" customHeight="1">
      <c r="B225" s="145" t="s">
        <v>193</v>
      </c>
      <c r="C225" s="143" t="s">
        <v>194</v>
      </c>
      <c r="D225" s="45"/>
      <c r="E225" s="29"/>
      <c r="I225" s="45"/>
      <c r="K225" s="45"/>
    </row>
    <row r="226" ht="15.75" hidden="1" customHeight="1">
      <c r="B226" s="145" t="s">
        <v>178</v>
      </c>
      <c r="C226" s="143" t="s">
        <v>179</v>
      </c>
      <c r="D226" s="45"/>
      <c r="E226" s="29"/>
      <c r="I226" s="117"/>
    </row>
    <row r="227" ht="15.75" hidden="1" customHeight="1">
      <c r="B227" s="145" t="s">
        <v>180</v>
      </c>
      <c r="C227" s="143" t="s">
        <v>181</v>
      </c>
      <c r="D227" s="45"/>
      <c r="E227" s="29"/>
      <c r="I227" s="117"/>
    </row>
    <row r="228" ht="15.75" hidden="1" customHeight="1">
      <c r="B228" s="145" t="s">
        <v>182</v>
      </c>
      <c r="C228" s="143" t="s">
        <v>183</v>
      </c>
      <c r="D228" s="45"/>
      <c r="E228" s="29"/>
      <c r="I228" s="117"/>
    </row>
    <row r="229" ht="15.75" hidden="1" customHeight="1">
      <c r="B229" s="148" t="s">
        <v>34</v>
      </c>
      <c r="C229" s="149" t="s">
        <v>103</v>
      </c>
      <c r="D229" s="150"/>
      <c r="E229" s="29"/>
      <c r="I229" s="117"/>
    </row>
    <row r="230" ht="15.75" hidden="1" customHeight="1">
      <c r="A230" s="152" t="s">
        <v>324</v>
      </c>
      <c r="B230" s="145" t="s">
        <v>301</v>
      </c>
      <c r="C230" s="145" t="s">
        <v>302</v>
      </c>
      <c r="D230" s="117"/>
      <c r="E230" s="29"/>
      <c r="I230" s="117"/>
    </row>
    <row r="231" ht="15.75" hidden="1" customHeight="1">
      <c r="B231" s="145" t="s">
        <v>312</v>
      </c>
      <c r="C231" s="143" t="s">
        <v>313</v>
      </c>
      <c r="D231" s="45"/>
      <c r="E231" s="29"/>
      <c r="I231" s="117"/>
    </row>
    <row r="232" ht="15.75" hidden="1" customHeight="1">
      <c r="B232" s="145" t="s">
        <v>303</v>
      </c>
      <c r="C232" s="143" t="s">
        <v>304</v>
      </c>
      <c r="D232" s="45"/>
      <c r="E232" s="29"/>
      <c r="I232" s="117"/>
    </row>
    <row r="233" ht="15.75" hidden="1" customHeight="1">
      <c r="B233" s="145" t="s">
        <v>314</v>
      </c>
      <c r="C233" s="143" t="s">
        <v>315</v>
      </c>
      <c r="D233" s="45"/>
      <c r="E233" s="141"/>
      <c r="I233" s="117"/>
    </row>
    <row r="234" ht="15.75" hidden="1" customHeight="1">
      <c r="B234" s="145" t="s">
        <v>305</v>
      </c>
      <c r="C234" s="143" t="s">
        <v>306</v>
      </c>
      <c r="D234" s="45"/>
      <c r="E234" s="162"/>
      <c r="I234" s="117"/>
    </row>
    <row r="235" ht="15.75" hidden="1" customHeight="1">
      <c r="B235" s="145" t="s">
        <v>316</v>
      </c>
      <c r="C235" s="143" t="s">
        <v>317</v>
      </c>
      <c r="D235" s="45"/>
      <c r="E235" s="141"/>
      <c r="I235" s="118"/>
    </row>
    <row r="236" ht="15.75" hidden="1" customHeight="1">
      <c r="B236" s="145" t="s">
        <v>45</v>
      </c>
      <c r="C236" s="143" t="s">
        <v>307</v>
      </c>
      <c r="D236" s="45"/>
      <c r="E236" s="162"/>
      <c r="I236" s="117"/>
      <c r="K236" s="45"/>
    </row>
    <row r="237" ht="15.75" hidden="1" customHeight="1">
      <c r="B237" s="145" t="s">
        <v>318</v>
      </c>
      <c r="C237" s="143" t="s">
        <v>319</v>
      </c>
      <c r="D237" s="45"/>
      <c r="E237" s="29"/>
      <c r="I237" s="45"/>
      <c r="K237" s="45"/>
    </row>
    <row r="238" ht="15.75" hidden="1" customHeight="1">
      <c r="B238" s="145" t="s">
        <v>308</v>
      </c>
      <c r="C238" s="143" t="s">
        <v>309</v>
      </c>
      <c r="D238" s="45"/>
      <c r="E238" s="162"/>
      <c r="I238" s="117"/>
    </row>
    <row r="239" ht="15.75" hidden="1" customHeight="1">
      <c r="B239" s="159" t="s">
        <v>320</v>
      </c>
      <c r="C239" s="161" t="s">
        <v>321</v>
      </c>
      <c r="D239" s="68"/>
      <c r="E239" s="45"/>
      <c r="I239" s="117"/>
    </row>
    <row r="240" ht="15.75" hidden="1" customHeight="1">
      <c r="B240" s="159" t="s">
        <v>310</v>
      </c>
      <c r="C240" s="161" t="s">
        <v>311</v>
      </c>
      <c r="D240" s="68"/>
      <c r="E240" s="162"/>
      <c r="I240" s="117"/>
    </row>
    <row r="241" ht="15.75" hidden="1" customHeight="1">
      <c r="B241" s="145" t="s">
        <v>322</v>
      </c>
      <c r="C241" s="143" t="s">
        <v>323</v>
      </c>
      <c r="D241" s="45"/>
      <c r="E241" s="45"/>
      <c r="I241" s="117"/>
    </row>
    <row r="242" ht="15.75" hidden="1" customHeight="1">
      <c r="B242" s="148" t="s">
        <v>34</v>
      </c>
      <c r="C242" s="149" t="s">
        <v>103</v>
      </c>
      <c r="D242" s="150"/>
      <c r="E242" s="162"/>
      <c r="I242" s="118"/>
    </row>
    <row r="243" ht="15.75" hidden="1" customHeight="1">
      <c r="A243" s="152" t="s">
        <v>325</v>
      </c>
      <c r="B243" s="145" t="s">
        <v>273</v>
      </c>
      <c r="C243" s="143" t="s">
        <v>274</v>
      </c>
      <c r="D243" s="45"/>
      <c r="E243" s="45"/>
      <c r="I243" s="117"/>
    </row>
    <row r="244" ht="15.75" hidden="1" customHeight="1">
      <c r="B244" s="145" t="s">
        <v>170</v>
      </c>
      <c r="C244" s="143" t="s">
        <v>171</v>
      </c>
      <c r="D244" s="45"/>
      <c r="E244" s="162"/>
      <c r="I244" s="117"/>
    </row>
    <row r="245" ht="15.75" hidden="1" customHeight="1">
      <c r="B245" s="145" t="s">
        <v>275</v>
      </c>
      <c r="C245" s="143" t="s">
        <v>276</v>
      </c>
      <c r="D245" s="45"/>
      <c r="E245" s="45"/>
      <c r="I245" s="117"/>
    </row>
    <row r="246" ht="15.75" hidden="1" customHeight="1">
      <c r="B246" s="145" t="s">
        <v>185</v>
      </c>
      <c r="C246" s="143" t="s">
        <v>186</v>
      </c>
      <c r="D246" s="45"/>
      <c r="E246" s="162"/>
      <c r="I246" s="117"/>
    </row>
    <row r="247" ht="15.75" hidden="1" customHeight="1">
      <c r="B247" s="145" t="s">
        <v>52</v>
      </c>
      <c r="C247" s="143" t="s">
        <v>277</v>
      </c>
      <c r="D247" s="45"/>
      <c r="E247" s="45"/>
      <c r="I247" s="117"/>
    </row>
    <row r="248" ht="15.75" hidden="1" customHeight="1">
      <c r="B248" s="145" t="s">
        <v>172</v>
      </c>
      <c r="C248" s="143" t="s">
        <v>173</v>
      </c>
      <c r="D248" s="45"/>
      <c r="E248" s="162"/>
      <c r="I248" s="117"/>
    </row>
    <row r="249" ht="15.75" hidden="1" customHeight="1">
      <c r="B249" s="145" t="s">
        <v>278</v>
      </c>
      <c r="C249" s="143" t="s">
        <v>279</v>
      </c>
      <c r="D249" s="45"/>
      <c r="E249" s="45"/>
      <c r="I249" s="117"/>
    </row>
    <row r="250" ht="15.75" hidden="1" customHeight="1">
      <c r="B250" s="145" t="s">
        <v>187</v>
      </c>
      <c r="C250" s="143" t="s">
        <v>188</v>
      </c>
      <c r="D250" s="45"/>
      <c r="E250" s="162"/>
    </row>
    <row r="251" ht="15.75" hidden="1" customHeight="1">
      <c r="B251" s="145" t="s">
        <v>280</v>
      </c>
      <c r="C251" s="143" t="s">
        <v>281</v>
      </c>
      <c r="D251" s="45"/>
      <c r="E251" s="45"/>
    </row>
    <row r="252" ht="15.75" hidden="1" customHeight="1">
      <c r="B252" s="145" t="s">
        <v>91</v>
      </c>
      <c r="C252" s="143" t="s">
        <v>174</v>
      </c>
      <c r="D252" s="45"/>
      <c r="E252" s="162"/>
      <c r="I252" s="117"/>
    </row>
    <row r="253" ht="15.75" hidden="1" customHeight="1">
      <c r="B253" s="145" t="s">
        <v>282</v>
      </c>
      <c r="C253" s="143" t="s">
        <v>283</v>
      </c>
      <c r="D253" s="45"/>
      <c r="E253" s="45"/>
      <c r="I253" s="117"/>
    </row>
    <row r="254" ht="15.75" hidden="1" customHeight="1">
      <c r="B254" s="145" t="s">
        <v>189</v>
      </c>
      <c r="C254" s="143" t="s">
        <v>190</v>
      </c>
      <c r="D254" s="45"/>
      <c r="E254" s="162"/>
      <c r="I254" s="117"/>
    </row>
    <row r="255" ht="15.75" hidden="1" customHeight="1">
      <c r="B255" s="145" t="s">
        <v>284</v>
      </c>
      <c r="C255" s="143" t="s">
        <v>285</v>
      </c>
      <c r="D255" s="45"/>
      <c r="E255" s="45"/>
      <c r="I255" s="117"/>
    </row>
    <row r="256" ht="15.75" hidden="1" customHeight="1">
      <c r="B256" s="145" t="s">
        <v>175</v>
      </c>
      <c r="C256" s="143" t="s">
        <v>176</v>
      </c>
      <c r="D256" s="45"/>
      <c r="E256" s="162"/>
      <c r="I256" s="117"/>
    </row>
    <row r="257" ht="15.75" hidden="1" customHeight="1">
      <c r="B257" s="145" t="s">
        <v>191</v>
      </c>
      <c r="C257" s="143" t="s">
        <v>192</v>
      </c>
      <c r="D257" s="45"/>
      <c r="E257" s="45"/>
      <c r="I257" s="117"/>
    </row>
    <row r="258" ht="15.75" hidden="1" customHeight="1">
      <c r="B258" s="145" t="s">
        <v>73</v>
      </c>
      <c r="C258" s="143" t="s">
        <v>177</v>
      </c>
      <c r="D258" s="45"/>
      <c r="E258" s="162"/>
      <c r="I258" s="117"/>
    </row>
    <row r="259" ht="15.75" hidden="1" customHeight="1">
      <c r="B259" s="145" t="s">
        <v>193</v>
      </c>
      <c r="C259" s="143" t="s">
        <v>194</v>
      </c>
      <c r="D259" s="45"/>
      <c r="E259" s="45"/>
      <c r="I259" s="117"/>
    </row>
    <row r="260" ht="15.75" hidden="1" customHeight="1">
      <c r="B260" s="145" t="s">
        <v>178</v>
      </c>
      <c r="C260" s="143" t="s">
        <v>179</v>
      </c>
      <c r="D260" s="45"/>
      <c r="E260" s="162"/>
      <c r="I260" s="117"/>
    </row>
    <row r="261" ht="15.75" hidden="1" customHeight="1">
      <c r="B261" s="145" t="s">
        <v>180</v>
      </c>
      <c r="C261" s="143" t="s">
        <v>181</v>
      </c>
      <c r="D261" s="45"/>
      <c r="E261" s="45"/>
      <c r="I261" s="117"/>
    </row>
    <row r="262" ht="15.75" hidden="1" customHeight="1">
      <c r="B262" s="145" t="s">
        <v>182</v>
      </c>
      <c r="C262" s="143" t="s">
        <v>183</v>
      </c>
      <c r="D262" s="45"/>
      <c r="E262" s="162"/>
      <c r="I262" s="117"/>
    </row>
    <row r="263" ht="15.75" hidden="1" customHeight="1">
      <c r="B263" s="154"/>
      <c r="C263" s="45"/>
      <c r="D263" s="45"/>
      <c r="E263" s="162"/>
      <c r="I263" s="117"/>
    </row>
    <row r="264" ht="15.75" hidden="1" customHeight="1">
      <c r="B264" s="148" t="s">
        <v>34</v>
      </c>
      <c r="C264" s="149" t="s">
        <v>103</v>
      </c>
      <c r="D264" s="150"/>
      <c r="E264" s="45"/>
      <c r="I264" s="117"/>
    </row>
    <row r="265" ht="15.75" hidden="1" customHeight="1">
      <c r="A265" s="152" t="s">
        <v>326</v>
      </c>
      <c r="B265" s="145" t="s">
        <v>146</v>
      </c>
      <c r="C265" s="143" t="s">
        <v>147</v>
      </c>
      <c r="D265" s="45"/>
      <c r="E265" s="162"/>
      <c r="I265" s="45"/>
    </row>
    <row r="266" ht="15.75" hidden="1" customHeight="1">
      <c r="B266" s="145" t="s">
        <v>154</v>
      </c>
      <c r="C266" s="143" t="s">
        <v>155</v>
      </c>
      <c r="D266" s="45"/>
      <c r="E266" s="45"/>
      <c r="I266" s="117"/>
    </row>
    <row r="267" ht="15.75" hidden="1" customHeight="1">
      <c r="B267" s="145" t="s">
        <v>148</v>
      </c>
      <c r="C267" s="143" t="s">
        <v>149</v>
      </c>
      <c r="D267" s="45"/>
      <c r="E267" s="162"/>
      <c r="I267" s="117"/>
    </row>
    <row r="268" ht="15.75" hidden="1" customHeight="1">
      <c r="B268" s="145" t="s">
        <v>156</v>
      </c>
      <c r="C268" s="143" t="s">
        <v>157</v>
      </c>
      <c r="D268" s="45"/>
      <c r="E268" s="29"/>
      <c r="I268" s="117"/>
    </row>
    <row r="269" ht="15.75" hidden="1" customHeight="1">
      <c r="B269" s="145" t="s">
        <v>150</v>
      </c>
      <c r="C269" s="143" t="s">
        <v>151</v>
      </c>
      <c r="D269" s="45"/>
      <c r="E269" s="29"/>
      <c r="I269" s="117"/>
    </row>
    <row r="270" ht="15.75" hidden="1" customHeight="1">
      <c r="B270" s="145" t="s">
        <v>158</v>
      </c>
      <c r="C270" s="143" t="s">
        <v>159</v>
      </c>
      <c r="D270" s="45"/>
      <c r="E270" s="162"/>
      <c r="I270" s="45"/>
      <c r="K270" s="45"/>
    </row>
    <row r="271" ht="15.75" hidden="1" customHeight="1">
      <c r="B271" s="145" t="s">
        <v>96</v>
      </c>
      <c r="C271" s="143" t="s">
        <v>152</v>
      </c>
      <c r="D271" s="45"/>
      <c r="E271" s="162"/>
      <c r="I271" s="117"/>
      <c r="K271" s="45"/>
    </row>
    <row r="272" ht="15.75" hidden="1" customHeight="1">
      <c r="B272" s="145" t="s">
        <v>59</v>
      </c>
      <c r="C272" s="143" t="s">
        <v>160</v>
      </c>
      <c r="D272" s="45"/>
      <c r="E272" s="162"/>
      <c r="I272" s="117"/>
    </row>
    <row r="273" ht="15.75" hidden="1" customHeight="1">
      <c r="B273" s="145" t="s">
        <v>161</v>
      </c>
      <c r="C273" s="143" t="s">
        <v>162</v>
      </c>
      <c r="D273" s="45"/>
      <c r="E273" s="162"/>
      <c r="I273" s="117"/>
    </row>
    <row r="274" ht="15.75" hidden="1" customHeight="1"/>
    <row r="275" ht="15.75" hidden="1" customHeight="1">
      <c r="B275" s="163" t="s">
        <v>327</v>
      </c>
      <c r="C275" s="163" t="s">
        <v>328</v>
      </c>
      <c r="D275" s="163" t="s">
        <v>329</v>
      </c>
      <c r="E275" s="163" t="s">
        <v>330</v>
      </c>
    </row>
    <row r="276" ht="15.75" hidden="1" customHeight="1">
      <c r="B276" s="163" t="s">
        <v>61</v>
      </c>
      <c r="C276" s="143" t="s">
        <v>61</v>
      </c>
      <c r="D276" s="143" t="s">
        <v>331</v>
      </c>
      <c r="E276" s="143" t="str">
        <f>CONCATENATE('Mesocycle 4 Resensitization'!$C276,"[Link]")</f>
        <v>Abs[Link]</v>
      </c>
    </row>
    <row r="277" ht="15.75" hidden="1" customHeight="1">
      <c r="B277" s="163" t="s">
        <v>79</v>
      </c>
      <c r="C277" s="143" t="s">
        <v>79</v>
      </c>
      <c r="D277" s="143" t="s">
        <v>332</v>
      </c>
      <c r="E277" s="143" t="str">
        <f>CONCATENATE('Mesocycle 4 Resensitization'!$C277,"[Link]")</f>
        <v>Calves[Link]</v>
      </c>
    </row>
    <row r="278" ht="15.75" hidden="1" customHeight="1">
      <c r="B278" s="163" t="s">
        <v>60</v>
      </c>
      <c r="C278" s="143" t="s">
        <v>60</v>
      </c>
      <c r="D278" s="143" t="s">
        <v>333</v>
      </c>
      <c r="E278" s="143" t="str">
        <f>CONCATENATE('Mesocycle 4 Resensitization'!$C278,"[Link]")</f>
        <v>Biceps[Link]</v>
      </c>
    </row>
    <row r="279" ht="15.75" hidden="1" customHeight="1">
      <c r="B279" s="163" t="s">
        <v>145</v>
      </c>
      <c r="C279" s="143" t="s">
        <v>334</v>
      </c>
      <c r="D279" s="143" t="s">
        <v>335</v>
      </c>
      <c r="E279" s="143" t="str">
        <f>CONCATENATE('Mesocycle 4 Resensitization'!$C279,"[Link]")</f>
        <v>Rear_Delts[Link]</v>
      </c>
    </row>
    <row r="280" ht="15.75" hidden="1" customHeight="1">
      <c r="B280" s="163" t="s">
        <v>153</v>
      </c>
      <c r="C280" s="143" t="s">
        <v>336</v>
      </c>
      <c r="D280" s="143" t="s">
        <v>337</v>
      </c>
      <c r="E280" s="143" t="str">
        <f>CONCATENATE('Mesocycle 4 Resensitization'!$C280,"[Link]")</f>
        <v>Side_Delts[Link]</v>
      </c>
    </row>
    <row r="281" ht="15.75" hidden="1" customHeight="1">
      <c r="B281" s="163" t="s">
        <v>97</v>
      </c>
      <c r="C281" s="143" t="s">
        <v>97</v>
      </c>
      <c r="D281" s="143" t="s">
        <v>338</v>
      </c>
      <c r="E281" s="143" t="str">
        <f>CONCATENATE('Mesocycle 4 Resensitization'!$C281,"[Link]")</f>
        <v>Traps[Link]</v>
      </c>
    </row>
    <row r="282" ht="15.75" hidden="1" customHeight="1">
      <c r="B282" s="163" t="s">
        <v>169</v>
      </c>
      <c r="C282" s="143" t="s">
        <v>339</v>
      </c>
      <c r="D282" s="143" t="s">
        <v>340</v>
      </c>
      <c r="E282" s="143" t="str">
        <f>CONCATENATE('Mesocycle 4 Resensitization'!$C282,"[Link]")</f>
        <v>Horizontal_Triceps[Link]</v>
      </c>
    </row>
    <row r="283" ht="15.75" hidden="1" customHeight="1">
      <c r="B283" s="163" t="s">
        <v>184</v>
      </c>
      <c r="C283" s="143" t="s">
        <v>341</v>
      </c>
      <c r="D283" s="143" t="s">
        <v>342</v>
      </c>
      <c r="E283" s="143" t="str">
        <f>CONCATENATE('Mesocycle 4 Resensitization'!$C283,"[Link]")</f>
        <v>Vertical_Triceps[Link]</v>
      </c>
    </row>
    <row r="284" ht="15.75" hidden="1" customHeight="1">
      <c r="B284" s="163" t="s">
        <v>56</v>
      </c>
      <c r="C284" s="143" t="s">
        <v>343</v>
      </c>
      <c r="D284" s="143" t="s">
        <v>344</v>
      </c>
      <c r="E284" s="143" t="str">
        <f>CONCATENATE('Mesocycle 4 Resensitization'!$C284,"[Link]")</f>
        <v>Horizonal_Back[Link]</v>
      </c>
    </row>
    <row r="285" ht="15.75" hidden="1" customHeight="1">
      <c r="B285" s="163" t="s">
        <v>77</v>
      </c>
      <c r="C285" s="143" t="s">
        <v>345</v>
      </c>
      <c r="D285" s="143" t="s">
        <v>346</v>
      </c>
      <c r="E285" s="143" t="str">
        <f>CONCATENATE('Mesocycle 4 Resensitization'!$C285,"[Link]")</f>
        <v>Vertical_Back[Link]</v>
      </c>
    </row>
    <row r="286" ht="15.75" hidden="1" customHeight="1">
      <c r="B286" s="163" t="s">
        <v>67</v>
      </c>
      <c r="C286" s="143" t="s">
        <v>67</v>
      </c>
      <c r="D286" s="143" t="s">
        <v>347</v>
      </c>
      <c r="E286" s="143" t="str">
        <f>CONCATENATE('Mesocycle 4 Resensitization'!$C286,"[Link]")</f>
        <v>Quads[Link]</v>
      </c>
    </row>
    <row r="287" ht="15.75" hidden="1" customHeight="1">
      <c r="B287" s="163" t="s">
        <v>86</v>
      </c>
      <c r="C287" s="143" t="s">
        <v>86</v>
      </c>
      <c r="D287" s="143" t="s">
        <v>348</v>
      </c>
      <c r="E287" s="143" t="str">
        <f>CONCATENATE('Mesocycle 4 Resensitization'!$C287,"[Link]")</f>
        <v>Glutes[Link]</v>
      </c>
    </row>
    <row r="288" ht="15.75" hidden="1" customHeight="1">
      <c r="B288" s="163" t="s">
        <v>88</v>
      </c>
      <c r="C288" s="143" t="s">
        <v>349</v>
      </c>
      <c r="D288" s="143" t="s">
        <v>350</v>
      </c>
      <c r="E288" s="143" t="str">
        <f>CONCATENATE('Mesocycle 4 Resensitization'!$C288,"[Link]")</f>
        <v>Hamstrings_Hip_Hinge[Link]</v>
      </c>
    </row>
    <row r="289" ht="15.75" hidden="1" customHeight="1">
      <c r="B289" s="163" t="s">
        <v>70</v>
      </c>
      <c r="C289" s="143" t="s">
        <v>351</v>
      </c>
      <c r="D289" s="143" t="s">
        <v>352</v>
      </c>
      <c r="E289" s="143" t="str">
        <f>CONCATENATE('Mesocycle 4 Resensitization'!$C289,"[Link]")</f>
        <v>Hamstrings_Isolation[Link]</v>
      </c>
    </row>
    <row r="290" ht="15.75" hidden="1" customHeight="1">
      <c r="B290" s="163" t="s">
        <v>50</v>
      </c>
      <c r="C290" s="143" t="s">
        <v>353</v>
      </c>
      <c r="D290" s="143" t="s">
        <v>354</v>
      </c>
      <c r="E290" s="143" t="str">
        <f>CONCATENATE('Mesocycle 4 Resensitization'!$C290,"[Link]")</f>
        <v>Chest_Isolation[Link]</v>
      </c>
    </row>
    <row r="291" ht="15.75" hidden="1" customHeight="1">
      <c r="B291" s="163" t="s">
        <v>53</v>
      </c>
      <c r="C291" s="143" t="s">
        <v>355</v>
      </c>
      <c r="D291" s="143" t="s">
        <v>356</v>
      </c>
      <c r="E291" s="143" t="str">
        <f>CONCATENATE('Mesocycle 4 Resensitization'!$C291,"[Link]")</f>
        <v>Horizontal_Push[Link]</v>
      </c>
    </row>
    <row r="292" ht="15.75" hidden="1" customHeight="1">
      <c r="B292" s="163" t="s">
        <v>44</v>
      </c>
      <c r="C292" s="143" t="s">
        <v>357</v>
      </c>
      <c r="D292" s="143" t="s">
        <v>358</v>
      </c>
      <c r="E292" s="143" t="str">
        <f>CONCATENATE('Mesocycle 4 Resensitization'!$C292,"[Link]")</f>
        <v>Incline_Push[Link]</v>
      </c>
    </row>
    <row r="293" ht="15.75" hidden="1" customHeight="1">
      <c r="B293" s="163" t="s">
        <v>99</v>
      </c>
      <c r="C293" s="143" t="s">
        <v>359</v>
      </c>
      <c r="D293" s="143" t="s">
        <v>360</v>
      </c>
      <c r="E293" s="143" t="str">
        <f>CONCATENATE('Mesocycle 4 Resensitization'!$C293,"[Link]")</f>
        <v>Front_Delts[Link]</v>
      </c>
    </row>
    <row r="294" ht="15.75" hidden="1" customHeight="1">
      <c r="B294" s="163" t="s">
        <v>72</v>
      </c>
      <c r="C294" s="143" t="s">
        <v>72</v>
      </c>
      <c r="D294" s="143" t="s">
        <v>361</v>
      </c>
      <c r="E294" s="143" t="str">
        <f>CONCATENATE('Mesocycle 4 Resensitization'!$C294,"[Link]")</f>
        <v>Triceps[Link]</v>
      </c>
    </row>
    <row r="295" ht="15.75" hidden="1" customHeight="1">
      <c r="B295" s="163" t="s">
        <v>324</v>
      </c>
      <c r="C295" s="143" t="s">
        <v>362</v>
      </c>
      <c r="D295" s="143" t="s">
        <v>363</v>
      </c>
      <c r="E295" s="143" t="str">
        <f>CONCATENATE('Mesocycle 4 Resensitization'!$C295,"[Link]")</f>
        <v>Incline_Push_or_Front_Delts[Link]</v>
      </c>
    </row>
    <row r="296" ht="15.75" hidden="1" customHeight="1">
      <c r="B296" s="163" t="s">
        <v>325</v>
      </c>
      <c r="C296" s="143" t="s">
        <v>364</v>
      </c>
      <c r="D296" s="143" t="s">
        <v>365</v>
      </c>
      <c r="E296" s="143" t="str">
        <f>CONCATENATE('Mesocycle 4 Resensitization'!$C296,"[Link]")</f>
        <v>Chest_Isolation_or_Triceps[Link]</v>
      </c>
    </row>
    <row r="297" ht="15.75" hidden="1" customHeight="1">
      <c r="B297" s="163" t="s">
        <v>58</v>
      </c>
      <c r="C297" s="143" t="s">
        <v>366</v>
      </c>
      <c r="D297" s="143" t="s">
        <v>367</v>
      </c>
      <c r="E297" s="143" t="str">
        <f>CONCATENATE('Mesocycle 4 Resensitization'!$C297,"[Link]")</f>
        <v>Rear_or_Side_Delts[Link]</v>
      </c>
    </row>
    <row r="298" ht="15.75" hidden="1" customHeight="1"/>
    <row r="299" ht="15.75" hidden="1" customHeight="1">
      <c r="B299" s="164" t="s">
        <v>34</v>
      </c>
      <c r="C299" s="163" t="s">
        <v>103</v>
      </c>
      <c r="D299" s="164" t="s">
        <v>327</v>
      </c>
    </row>
    <row r="300" ht="15.75" hidden="1" customHeight="1">
      <c r="B300" s="143" t="s">
        <v>104</v>
      </c>
      <c r="C300" s="163" t="s">
        <v>105</v>
      </c>
      <c r="D300" s="163" t="s">
        <v>61</v>
      </c>
    </row>
    <row r="301" ht="15.75" hidden="1" customHeight="1">
      <c r="B301" s="143" t="s">
        <v>106</v>
      </c>
      <c r="C301" s="163" t="s">
        <v>107</v>
      </c>
      <c r="D301" s="163" t="s">
        <v>61</v>
      </c>
    </row>
    <row r="302" ht="15.75" hidden="1" customHeight="1">
      <c r="B302" s="143" t="s">
        <v>108</v>
      </c>
      <c r="C302" s="163" t="s">
        <v>109</v>
      </c>
      <c r="D302" s="163" t="s">
        <v>61</v>
      </c>
    </row>
    <row r="303" ht="15.75" hidden="1" customHeight="1">
      <c r="B303" s="143" t="s">
        <v>110</v>
      </c>
      <c r="C303" s="163" t="s">
        <v>111</v>
      </c>
      <c r="D303" s="163" t="s">
        <v>61</v>
      </c>
    </row>
    <row r="304" ht="15.75" hidden="1" customHeight="1">
      <c r="B304" s="145" t="s">
        <v>112</v>
      </c>
      <c r="C304" s="163" t="s">
        <v>113</v>
      </c>
      <c r="D304" s="163" t="s">
        <v>61</v>
      </c>
    </row>
    <row r="305" ht="15.75" hidden="1" customHeight="1">
      <c r="B305" s="143" t="s">
        <v>114</v>
      </c>
      <c r="C305" s="163" t="s">
        <v>115</v>
      </c>
      <c r="D305" s="163" t="s">
        <v>61</v>
      </c>
    </row>
    <row r="306" ht="15.75" hidden="1" customHeight="1">
      <c r="B306" s="143" t="s">
        <v>116</v>
      </c>
      <c r="C306" s="163" t="s">
        <v>117</v>
      </c>
      <c r="D306" s="163" t="s">
        <v>61</v>
      </c>
    </row>
    <row r="307" ht="15.75" hidden="1" customHeight="1">
      <c r="B307" s="143" t="s">
        <v>126</v>
      </c>
      <c r="C307" s="163" t="s">
        <v>127</v>
      </c>
      <c r="D307" s="163" t="s">
        <v>60</v>
      </c>
    </row>
    <row r="308" ht="15.75" hidden="1" customHeight="1">
      <c r="B308" s="143" t="s">
        <v>62</v>
      </c>
      <c r="C308" s="163" t="s">
        <v>128</v>
      </c>
      <c r="D308" s="163" t="s">
        <v>60</v>
      </c>
    </row>
    <row r="309" ht="15.75" hidden="1" customHeight="1">
      <c r="B309" s="143" t="s">
        <v>129</v>
      </c>
      <c r="C309" s="163" t="s">
        <v>130</v>
      </c>
      <c r="D309" s="163" t="s">
        <v>60</v>
      </c>
    </row>
    <row r="310" ht="15.75" hidden="1" customHeight="1">
      <c r="B310" s="143" t="s">
        <v>131</v>
      </c>
      <c r="C310" s="163" t="s">
        <v>132</v>
      </c>
      <c r="D310" s="163" t="s">
        <v>60</v>
      </c>
    </row>
    <row r="311" ht="15.75" hidden="1" customHeight="1">
      <c r="B311" s="143" t="s">
        <v>133</v>
      </c>
      <c r="C311" s="163" t="s">
        <v>134</v>
      </c>
      <c r="D311" s="163" t="s">
        <v>60</v>
      </c>
    </row>
    <row r="312" ht="15.75" hidden="1" customHeight="1">
      <c r="B312" s="143" t="s">
        <v>82</v>
      </c>
      <c r="C312" s="163" t="s">
        <v>135</v>
      </c>
      <c r="D312" s="163" t="s">
        <v>60</v>
      </c>
    </row>
    <row r="313" ht="15.75" hidden="1" customHeight="1">
      <c r="B313" s="143" t="s">
        <v>136</v>
      </c>
      <c r="C313" s="163" t="s">
        <v>137</v>
      </c>
      <c r="D313" s="163" t="s">
        <v>60</v>
      </c>
    </row>
    <row r="314" ht="15.75" hidden="1" customHeight="1">
      <c r="B314" s="143" t="s">
        <v>95</v>
      </c>
      <c r="C314" s="163" t="s">
        <v>138</v>
      </c>
      <c r="D314" s="163" t="s">
        <v>60</v>
      </c>
    </row>
    <row r="315" ht="15.75" hidden="1" customHeight="1">
      <c r="B315" s="145" t="s">
        <v>139</v>
      </c>
      <c r="C315" s="163" t="s">
        <v>140</v>
      </c>
      <c r="D315" s="163" t="s">
        <v>60</v>
      </c>
    </row>
    <row r="316" ht="15.75" hidden="1" customHeight="1">
      <c r="B316" s="143" t="s">
        <v>141</v>
      </c>
      <c r="C316" s="163" t="s">
        <v>142</v>
      </c>
      <c r="D316" s="163" t="s">
        <v>60</v>
      </c>
    </row>
    <row r="317" ht="15.75" hidden="1" customHeight="1">
      <c r="B317" s="143" t="s">
        <v>143</v>
      </c>
      <c r="C317" s="163" t="s">
        <v>144</v>
      </c>
      <c r="D317" s="163" t="s">
        <v>60</v>
      </c>
    </row>
    <row r="318" ht="15.75" hidden="1" customHeight="1">
      <c r="B318" s="143" t="s">
        <v>118</v>
      </c>
      <c r="C318" s="163" t="s">
        <v>119</v>
      </c>
      <c r="D318" s="163" t="s">
        <v>79</v>
      </c>
    </row>
    <row r="319" ht="15.75" hidden="1" customHeight="1">
      <c r="B319" s="143" t="s">
        <v>120</v>
      </c>
      <c r="C319" s="163" t="s">
        <v>121</v>
      </c>
      <c r="D319" s="163" t="s">
        <v>79</v>
      </c>
    </row>
    <row r="320" ht="15.75" hidden="1" customHeight="1">
      <c r="B320" s="143" t="s">
        <v>122</v>
      </c>
      <c r="C320" s="163" t="s">
        <v>123</v>
      </c>
      <c r="D320" s="163" t="s">
        <v>79</v>
      </c>
    </row>
    <row r="321" ht="15.75" hidden="1" customHeight="1">
      <c r="B321" s="143" t="s">
        <v>124</v>
      </c>
      <c r="C321" s="163" t="s">
        <v>125</v>
      </c>
      <c r="D321" s="163" t="s">
        <v>79</v>
      </c>
    </row>
    <row r="322" ht="15.75" hidden="1" customHeight="1">
      <c r="B322" s="143" t="s">
        <v>273</v>
      </c>
      <c r="C322" s="163" t="s">
        <v>274</v>
      </c>
      <c r="D322" s="163" t="s">
        <v>50</v>
      </c>
    </row>
    <row r="323" ht="15.75" hidden="1" customHeight="1">
      <c r="B323" s="143" t="s">
        <v>275</v>
      </c>
      <c r="C323" s="163" t="s">
        <v>276</v>
      </c>
      <c r="D323" s="163" t="s">
        <v>50</v>
      </c>
    </row>
    <row r="324" ht="15.75" hidden="1" customHeight="1">
      <c r="B324" s="143" t="s">
        <v>52</v>
      </c>
      <c r="C324" s="163" t="s">
        <v>277</v>
      </c>
      <c r="D324" s="163" t="s">
        <v>50</v>
      </c>
    </row>
    <row r="325" ht="15.75" hidden="1" customHeight="1">
      <c r="B325" s="143" t="s">
        <v>278</v>
      </c>
      <c r="C325" s="163" t="s">
        <v>279</v>
      </c>
      <c r="D325" s="163" t="s">
        <v>50</v>
      </c>
    </row>
    <row r="326" ht="15.75" hidden="1" customHeight="1">
      <c r="B326" s="143" t="s">
        <v>280</v>
      </c>
      <c r="C326" s="163" t="s">
        <v>281</v>
      </c>
      <c r="D326" s="163" t="s">
        <v>50</v>
      </c>
    </row>
    <row r="327" ht="15.75" hidden="1" customHeight="1">
      <c r="B327" s="143" t="s">
        <v>282</v>
      </c>
      <c r="C327" s="163" t="s">
        <v>283</v>
      </c>
      <c r="D327" s="163" t="s">
        <v>50</v>
      </c>
    </row>
    <row r="328" ht="15.75" hidden="1" customHeight="1">
      <c r="B328" s="143" t="s">
        <v>284</v>
      </c>
      <c r="C328" s="163" t="s">
        <v>285</v>
      </c>
      <c r="D328" s="163" t="s">
        <v>50</v>
      </c>
    </row>
    <row r="329" ht="15.75" hidden="1" customHeight="1">
      <c r="B329" s="143" t="s">
        <v>273</v>
      </c>
      <c r="C329" s="163" t="s">
        <v>274</v>
      </c>
      <c r="D329" s="163" t="s">
        <v>325</v>
      </c>
    </row>
    <row r="330" ht="15.75" hidden="1" customHeight="1">
      <c r="B330" s="143" t="s">
        <v>170</v>
      </c>
      <c r="C330" s="163" t="s">
        <v>171</v>
      </c>
      <c r="D330" s="163" t="s">
        <v>325</v>
      </c>
    </row>
    <row r="331" ht="15.75" hidden="1" customHeight="1">
      <c r="B331" s="143" t="s">
        <v>275</v>
      </c>
      <c r="C331" s="163" t="s">
        <v>276</v>
      </c>
      <c r="D331" s="163" t="s">
        <v>325</v>
      </c>
    </row>
    <row r="332" ht="15.75" hidden="1" customHeight="1">
      <c r="B332" s="143" t="s">
        <v>185</v>
      </c>
      <c r="C332" s="163" t="s">
        <v>186</v>
      </c>
      <c r="D332" s="163" t="s">
        <v>325</v>
      </c>
    </row>
    <row r="333" ht="15.75" hidden="1" customHeight="1">
      <c r="B333" s="143" t="s">
        <v>52</v>
      </c>
      <c r="C333" s="163" t="s">
        <v>277</v>
      </c>
      <c r="D333" s="163" t="s">
        <v>325</v>
      </c>
    </row>
    <row r="334" ht="15.75" hidden="1" customHeight="1">
      <c r="B334" s="143" t="s">
        <v>172</v>
      </c>
      <c r="C334" s="163" t="s">
        <v>173</v>
      </c>
      <c r="D334" s="163" t="s">
        <v>325</v>
      </c>
    </row>
    <row r="335" ht="15.75" hidden="1" customHeight="1">
      <c r="B335" s="143" t="s">
        <v>278</v>
      </c>
      <c r="C335" s="163" t="s">
        <v>279</v>
      </c>
      <c r="D335" s="163" t="s">
        <v>325</v>
      </c>
    </row>
    <row r="336" ht="15.75" hidden="1" customHeight="1">
      <c r="B336" s="143" t="s">
        <v>187</v>
      </c>
      <c r="C336" s="163" t="s">
        <v>188</v>
      </c>
      <c r="D336" s="163" t="s">
        <v>325</v>
      </c>
    </row>
    <row r="337" ht="15.75" hidden="1" customHeight="1">
      <c r="B337" s="143" t="s">
        <v>280</v>
      </c>
      <c r="C337" s="163" t="s">
        <v>281</v>
      </c>
      <c r="D337" s="163" t="s">
        <v>325</v>
      </c>
    </row>
    <row r="338" ht="15.75" hidden="1" customHeight="1">
      <c r="B338" s="143" t="s">
        <v>91</v>
      </c>
      <c r="C338" s="163" t="s">
        <v>174</v>
      </c>
      <c r="D338" s="163" t="s">
        <v>325</v>
      </c>
    </row>
    <row r="339" ht="15.75" hidden="1" customHeight="1">
      <c r="B339" s="143" t="s">
        <v>282</v>
      </c>
      <c r="C339" s="163" t="s">
        <v>283</v>
      </c>
      <c r="D339" s="163" t="s">
        <v>325</v>
      </c>
    </row>
    <row r="340" ht="15.75" hidden="1" customHeight="1">
      <c r="B340" s="143" t="s">
        <v>189</v>
      </c>
      <c r="C340" s="163" t="s">
        <v>190</v>
      </c>
      <c r="D340" s="163" t="s">
        <v>325</v>
      </c>
    </row>
    <row r="341" ht="15.75" hidden="1" customHeight="1">
      <c r="B341" s="143" t="s">
        <v>284</v>
      </c>
      <c r="C341" s="163" t="s">
        <v>285</v>
      </c>
      <c r="D341" s="163" t="s">
        <v>325</v>
      </c>
    </row>
    <row r="342" ht="15.75" hidden="1" customHeight="1">
      <c r="B342" s="143" t="s">
        <v>175</v>
      </c>
      <c r="C342" s="163" t="s">
        <v>176</v>
      </c>
      <c r="D342" s="163" t="s">
        <v>325</v>
      </c>
    </row>
    <row r="343" ht="15.75" hidden="1" customHeight="1">
      <c r="B343" s="143" t="s">
        <v>191</v>
      </c>
      <c r="C343" s="163" t="s">
        <v>192</v>
      </c>
      <c r="D343" s="163" t="s">
        <v>325</v>
      </c>
    </row>
    <row r="344" ht="15.75" hidden="1" customHeight="1">
      <c r="B344" s="143" t="s">
        <v>73</v>
      </c>
      <c r="C344" s="163" t="s">
        <v>177</v>
      </c>
      <c r="D344" s="163" t="s">
        <v>325</v>
      </c>
    </row>
    <row r="345" ht="15.75" hidden="1" customHeight="1">
      <c r="B345" s="143" t="s">
        <v>193</v>
      </c>
      <c r="C345" s="163" t="s">
        <v>194</v>
      </c>
      <c r="D345" s="163" t="s">
        <v>325</v>
      </c>
    </row>
    <row r="346" ht="15.75" hidden="1" customHeight="1">
      <c r="B346" s="143" t="s">
        <v>178</v>
      </c>
      <c r="C346" s="163" t="s">
        <v>179</v>
      </c>
      <c r="D346" s="163" t="s">
        <v>325</v>
      </c>
    </row>
    <row r="347" ht="15.75" hidden="1" customHeight="1">
      <c r="B347" s="143" t="s">
        <v>180</v>
      </c>
      <c r="C347" s="163" t="s">
        <v>181</v>
      </c>
      <c r="D347" s="163" t="s">
        <v>325</v>
      </c>
    </row>
    <row r="348" ht="15.75" hidden="1" customHeight="1">
      <c r="B348" s="143" t="s">
        <v>182</v>
      </c>
      <c r="C348" s="163" t="s">
        <v>183</v>
      </c>
      <c r="D348" s="163" t="s">
        <v>325</v>
      </c>
    </row>
    <row r="349" ht="15.75" hidden="1" customHeight="1">
      <c r="B349" s="143" t="s">
        <v>312</v>
      </c>
      <c r="C349" s="163" t="s">
        <v>313</v>
      </c>
      <c r="D349" s="163" t="s">
        <v>99</v>
      </c>
    </row>
    <row r="350" ht="15.75" hidden="1" customHeight="1">
      <c r="B350" s="143" t="s">
        <v>314</v>
      </c>
      <c r="C350" s="163" t="s">
        <v>315</v>
      </c>
      <c r="D350" s="163" t="s">
        <v>99</v>
      </c>
    </row>
    <row r="351" ht="15.75" hidden="1" customHeight="1">
      <c r="B351" s="143" t="s">
        <v>316</v>
      </c>
      <c r="C351" s="163" t="s">
        <v>317</v>
      </c>
      <c r="D351" s="163" t="s">
        <v>99</v>
      </c>
    </row>
    <row r="352" ht="15.75" hidden="1" customHeight="1">
      <c r="B352" s="143" t="s">
        <v>318</v>
      </c>
      <c r="C352" s="163" t="s">
        <v>319</v>
      </c>
      <c r="D352" s="163" t="s">
        <v>99</v>
      </c>
    </row>
    <row r="353" ht="15.75" hidden="1" customHeight="1">
      <c r="B353" s="161" t="s">
        <v>320</v>
      </c>
      <c r="C353" s="163" t="s">
        <v>321</v>
      </c>
      <c r="D353" s="163" t="s">
        <v>99</v>
      </c>
    </row>
    <row r="354" ht="15.75" hidden="1" customHeight="1">
      <c r="B354" s="143" t="s">
        <v>322</v>
      </c>
      <c r="C354" s="163" t="s">
        <v>323</v>
      </c>
      <c r="D354" s="163" t="s">
        <v>99</v>
      </c>
    </row>
    <row r="355" ht="15.75" hidden="1" customHeight="1">
      <c r="B355" s="143" t="s">
        <v>244</v>
      </c>
      <c r="C355" s="163" t="s">
        <v>245</v>
      </c>
      <c r="D355" s="163" t="s">
        <v>86</v>
      </c>
    </row>
    <row r="356" ht="15.75" hidden="1" customHeight="1">
      <c r="B356" s="143" t="s">
        <v>87</v>
      </c>
      <c r="C356" s="163" t="s">
        <v>246</v>
      </c>
      <c r="D356" s="163" t="s">
        <v>86</v>
      </c>
    </row>
    <row r="357" ht="15.75" hidden="1" customHeight="1">
      <c r="B357" s="143" t="s">
        <v>247</v>
      </c>
      <c r="C357" s="163" t="s">
        <v>248</v>
      </c>
      <c r="D357" s="163" t="s">
        <v>86</v>
      </c>
    </row>
    <row r="358" ht="15.75" hidden="1" customHeight="1">
      <c r="B358" s="143" t="s">
        <v>249</v>
      </c>
      <c r="C358" s="163" t="s">
        <v>250</v>
      </c>
      <c r="D358" s="163" t="s">
        <v>86</v>
      </c>
    </row>
    <row r="359" ht="15.75" hidden="1" customHeight="1">
      <c r="B359" s="143" t="s">
        <v>251</v>
      </c>
      <c r="C359" s="163" t="s">
        <v>252</v>
      </c>
      <c r="D359" s="163" t="s">
        <v>86</v>
      </c>
    </row>
    <row r="360" ht="15.75" hidden="1" customHeight="1">
      <c r="B360" s="143" t="s">
        <v>253</v>
      </c>
      <c r="C360" s="163" t="s">
        <v>254</v>
      </c>
      <c r="D360" s="163" t="s">
        <v>86</v>
      </c>
    </row>
    <row r="361" ht="15.75" hidden="1" customHeight="1">
      <c r="B361" s="143" t="s">
        <v>255</v>
      </c>
      <c r="C361" s="163" t="s">
        <v>256</v>
      </c>
      <c r="D361" s="163" t="s">
        <v>86</v>
      </c>
    </row>
    <row r="362" ht="15.75" hidden="1" customHeight="1">
      <c r="B362" s="143" t="s">
        <v>257</v>
      </c>
      <c r="C362" s="163" t="s">
        <v>258</v>
      </c>
      <c r="D362" s="163" t="s">
        <v>86</v>
      </c>
    </row>
    <row r="363" ht="15.75" hidden="1" customHeight="1">
      <c r="B363" s="143" t="s">
        <v>89</v>
      </c>
      <c r="C363" s="163" t="s">
        <v>260</v>
      </c>
      <c r="D363" s="163" t="s">
        <v>259</v>
      </c>
    </row>
    <row r="364" ht="15.75" hidden="1" customHeight="1">
      <c r="B364" s="143" t="s">
        <v>261</v>
      </c>
      <c r="C364" s="163" t="s">
        <v>262</v>
      </c>
      <c r="D364" s="163" t="s">
        <v>259</v>
      </c>
    </row>
    <row r="365" ht="15.75" hidden="1" customHeight="1">
      <c r="B365" s="143" t="s">
        <v>263</v>
      </c>
      <c r="C365" s="163" t="s">
        <v>264</v>
      </c>
      <c r="D365" s="163" t="s">
        <v>259</v>
      </c>
    </row>
    <row r="366" ht="15.75" hidden="1" customHeight="1">
      <c r="B366" s="143" t="s">
        <v>265</v>
      </c>
      <c r="C366" s="163" t="s">
        <v>266</v>
      </c>
      <c r="D366" s="163" t="s">
        <v>259</v>
      </c>
    </row>
    <row r="367" ht="15.75" hidden="1" customHeight="1">
      <c r="B367" s="143" t="s">
        <v>268</v>
      </c>
      <c r="C367" s="163" t="s">
        <v>269</v>
      </c>
      <c r="D367" s="163" t="s">
        <v>267</v>
      </c>
    </row>
    <row r="368" ht="15.75" hidden="1" customHeight="1">
      <c r="B368" s="143" t="s">
        <v>71</v>
      </c>
      <c r="C368" s="163" t="s">
        <v>270</v>
      </c>
      <c r="D368" s="163" t="s">
        <v>267</v>
      </c>
    </row>
    <row r="369" ht="15.75" hidden="1" customHeight="1">
      <c r="B369" s="143" t="s">
        <v>271</v>
      </c>
      <c r="C369" s="163" t="s">
        <v>272</v>
      </c>
      <c r="D369" s="163" t="s">
        <v>267</v>
      </c>
    </row>
    <row r="370" ht="15.75" hidden="1" customHeight="1">
      <c r="B370" s="143" t="s">
        <v>57</v>
      </c>
      <c r="C370" s="163" t="s">
        <v>196</v>
      </c>
      <c r="D370" s="163" t="s">
        <v>195</v>
      </c>
    </row>
    <row r="371" ht="15.75" hidden="1" customHeight="1">
      <c r="B371" s="143" t="s">
        <v>197</v>
      </c>
      <c r="C371" s="163" t="s">
        <v>198</v>
      </c>
      <c r="D371" s="163" t="s">
        <v>195</v>
      </c>
    </row>
    <row r="372" ht="15.75" hidden="1" customHeight="1">
      <c r="B372" s="143" t="s">
        <v>199</v>
      </c>
      <c r="C372" s="163" t="s">
        <v>200</v>
      </c>
      <c r="D372" s="163" t="s">
        <v>195</v>
      </c>
    </row>
    <row r="373" ht="15.75" hidden="1" customHeight="1">
      <c r="B373" s="143" t="s">
        <v>201</v>
      </c>
      <c r="C373" s="163" t="s">
        <v>202</v>
      </c>
      <c r="D373" s="163" t="s">
        <v>195</v>
      </c>
    </row>
    <row r="374" ht="15.75" hidden="1" customHeight="1">
      <c r="B374" s="143" t="s">
        <v>203</v>
      </c>
      <c r="C374" s="163" t="s">
        <v>204</v>
      </c>
      <c r="D374" s="163" t="s">
        <v>195</v>
      </c>
    </row>
    <row r="375" ht="15.75" hidden="1" customHeight="1">
      <c r="B375" s="143" t="s">
        <v>205</v>
      </c>
      <c r="C375" s="163" t="s">
        <v>206</v>
      </c>
      <c r="D375" s="163" t="s">
        <v>195</v>
      </c>
    </row>
    <row r="376" ht="15.75" hidden="1" customHeight="1">
      <c r="B376" s="143" t="s">
        <v>81</v>
      </c>
      <c r="C376" s="163" t="s">
        <v>207</v>
      </c>
      <c r="D376" s="163" t="s">
        <v>195</v>
      </c>
    </row>
    <row r="377" ht="15.75" hidden="1" customHeight="1">
      <c r="B377" s="143" t="s">
        <v>208</v>
      </c>
      <c r="C377" s="163" t="s">
        <v>209</v>
      </c>
      <c r="D377" s="163" t="s">
        <v>195</v>
      </c>
    </row>
    <row r="378" ht="15.75" hidden="1" customHeight="1">
      <c r="B378" s="143" t="s">
        <v>54</v>
      </c>
      <c r="C378" s="163" t="s">
        <v>287</v>
      </c>
      <c r="D378" s="163" t="s">
        <v>286</v>
      </c>
    </row>
    <row r="379" ht="15.75" hidden="1" customHeight="1">
      <c r="B379" s="143" t="s">
        <v>288</v>
      </c>
      <c r="C379" s="163" t="s">
        <v>289</v>
      </c>
      <c r="D379" s="163" t="s">
        <v>286</v>
      </c>
    </row>
    <row r="380" ht="15.75" hidden="1" customHeight="1">
      <c r="B380" s="143" t="s">
        <v>290</v>
      </c>
      <c r="C380" s="163" t="s">
        <v>291</v>
      </c>
      <c r="D380" s="163" t="s">
        <v>286</v>
      </c>
    </row>
    <row r="381" ht="15.75" hidden="1" customHeight="1">
      <c r="B381" s="143" t="s">
        <v>292</v>
      </c>
      <c r="C381" s="163" t="s">
        <v>293</v>
      </c>
      <c r="D381" s="163" t="s">
        <v>286</v>
      </c>
    </row>
    <row r="382" ht="15.75" hidden="1" customHeight="1">
      <c r="B382" s="161" t="s">
        <v>294</v>
      </c>
      <c r="C382" s="163" t="s">
        <v>295</v>
      </c>
      <c r="D382" s="163" t="s">
        <v>286</v>
      </c>
    </row>
    <row r="383" ht="15.75" hidden="1" customHeight="1">
      <c r="B383" s="143" t="s">
        <v>296</v>
      </c>
      <c r="C383" s="163" t="s">
        <v>297</v>
      </c>
      <c r="D383" s="163" t="s">
        <v>286</v>
      </c>
    </row>
    <row r="384" ht="15.75" hidden="1" customHeight="1">
      <c r="B384" s="143" t="s">
        <v>298</v>
      </c>
      <c r="C384" s="163" t="s">
        <v>299</v>
      </c>
      <c r="D384" s="163" t="s">
        <v>286</v>
      </c>
    </row>
    <row r="385" ht="15.75" hidden="1" customHeight="1">
      <c r="B385" s="143" t="s">
        <v>170</v>
      </c>
      <c r="C385" s="163" t="s">
        <v>171</v>
      </c>
      <c r="D385" s="163" t="s">
        <v>169</v>
      </c>
    </row>
    <row r="386" ht="15.75" hidden="1" customHeight="1">
      <c r="B386" s="143" t="s">
        <v>172</v>
      </c>
      <c r="C386" s="163" t="s">
        <v>173</v>
      </c>
      <c r="D386" s="163" t="s">
        <v>169</v>
      </c>
    </row>
    <row r="387" ht="15.75" hidden="1" customHeight="1">
      <c r="B387" s="143" t="s">
        <v>91</v>
      </c>
      <c r="C387" s="163" t="s">
        <v>174</v>
      </c>
      <c r="D387" s="163" t="s">
        <v>169</v>
      </c>
    </row>
    <row r="388" ht="15.75" hidden="1" customHeight="1">
      <c r="B388" s="143" t="s">
        <v>175</v>
      </c>
      <c r="C388" s="163" t="s">
        <v>176</v>
      </c>
      <c r="D388" s="163" t="s">
        <v>169</v>
      </c>
    </row>
    <row r="389" ht="15.75" hidden="1" customHeight="1">
      <c r="B389" s="143" t="s">
        <v>73</v>
      </c>
      <c r="C389" s="163" t="s">
        <v>177</v>
      </c>
      <c r="D389" s="163" t="s">
        <v>169</v>
      </c>
    </row>
    <row r="390" ht="15.75" hidden="1" customHeight="1">
      <c r="B390" s="143" t="s">
        <v>178</v>
      </c>
      <c r="C390" s="163" t="s">
        <v>179</v>
      </c>
      <c r="D390" s="163" t="s">
        <v>169</v>
      </c>
    </row>
    <row r="391" ht="15.75" hidden="1" customHeight="1">
      <c r="B391" s="143" t="s">
        <v>180</v>
      </c>
      <c r="C391" s="163" t="s">
        <v>181</v>
      </c>
      <c r="D391" s="163" t="s">
        <v>169</v>
      </c>
    </row>
    <row r="392" ht="15.75" hidden="1" customHeight="1">
      <c r="B392" s="143" t="s">
        <v>182</v>
      </c>
      <c r="C392" s="163" t="s">
        <v>183</v>
      </c>
      <c r="D392" s="163" t="s">
        <v>169</v>
      </c>
    </row>
    <row r="393" ht="15.75" hidden="1" customHeight="1">
      <c r="B393" s="145" t="s">
        <v>301</v>
      </c>
      <c r="C393" s="163" t="s">
        <v>302</v>
      </c>
      <c r="D393" s="163" t="s">
        <v>300</v>
      </c>
    </row>
    <row r="394" ht="15.75" hidden="1" customHeight="1">
      <c r="B394" s="143" t="s">
        <v>303</v>
      </c>
      <c r="C394" s="163" t="s">
        <v>304</v>
      </c>
      <c r="D394" s="163" t="s">
        <v>300</v>
      </c>
    </row>
    <row r="395" ht="15.75" hidden="1" customHeight="1">
      <c r="B395" s="143" t="s">
        <v>305</v>
      </c>
      <c r="C395" s="163" t="s">
        <v>306</v>
      </c>
      <c r="D395" s="163" t="s">
        <v>300</v>
      </c>
    </row>
    <row r="396" ht="15.75" hidden="1" customHeight="1">
      <c r="B396" s="143" t="s">
        <v>45</v>
      </c>
      <c r="C396" s="163" t="s">
        <v>307</v>
      </c>
      <c r="D396" s="163" t="s">
        <v>300</v>
      </c>
    </row>
    <row r="397" ht="15.75" hidden="1" customHeight="1">
      <c r="B397" s="143" t="s">
        <v>308</v>
      </c>
      <c r="C397" s="163" t="s">
        <v>309</v>
      </c>
      <c r="D397" s="163" t="s">
        <v>300</v>
      </c>
    </row>
    <row r="398" ht="15.75" hidden="1" customHeight="1">
      <c r="B398" s="161" t="s">
        <v>310</v>
      </c>
      <c r="C398" s="163" t="s">
        <v>311</v>
      </c>
      <c r="D398" s="163" t="s">
        <v>300</v>
      </c>
    </row>
    <row r="399" ht="15.75" hidden="1" customHeight="1">
      <c r="B399" s="145" t="s">
        <v>301</v>
      </c>
      <c r="C399" s="163" t="s">
        <v>302</v>
      </c>
      <c r="D399" s="163" t="s">
        <v>324</v>
      </c>
    </row>
    <row r="400" ht="15.75" hidden="1" customHeight="1">
      <c r="B400" s="143" t="s">
        <v>312</v>
      </c>
      <c r="C400" s="163" t="s">
        <v>313</v>
      </c>
      <c r="D400" s="163" t="s">
        <v>324</v>
      </c>
    </row>
    <row r="401" ht="15.75" hidden="1" customHeight="1">
      <c r="B401" s="143" t="s">
        <v>303</v>
      </c>
      <c r="C401" s="163" t="s">
        <v>304</v>
      </c>
      <c r="D401" s="163" t="s">
        <v>324</v>
      </c>
    </row>
    <row r="402" ht="15.75" hidden="1" customHeight="1">
      <c r="B402" s="143" t="s">
        <v>314</v>
      </c>
      <c r="C402" s="163" t="s">
        <v>315</v>
      </c>
      <c r="D402" s="163" t="s">
        <v>324</v>
      </c>
    </row>
    <row r="403" ht="15.75" hidden="1" customHeight="1">
      <c r="B403" s="143" t="s">
        <v>305</v>
      </c>
      <c r="C403" s="163" t="s">
        <v>306</v>
      </c>
      <c r="D403" s="163" t="s">
        <v>324</v>
      </c>
    </row>
    <row r="404" ht="15.75" hidden="1" customHeight="1">
      <c r="B404" s="143" t="s">
        <v>316</v>
      </c>
      <c r="C404" s="163" t="s">
        <v>317</v>
      </c>
      <c r="D404" s="163" t="s">
        <v>324</v>
      </c>
    </row>
    <row r="405" ht="15.75" hidden="1" customHeight="1">
      <c r="B405" s="143" t="s">
        <v>45</v>
      </c>
      <c r="C405" s="163" t="s">
        <v>307</v>
      </c>
      <c r="D405" s="163" t="s">
        <v>324</v>
      </c>
    </row>
    <row r="406" ht="15.75" hidden="1" customHeight="1">
      <c r="B406" s="143" t="s">
        <v>318</v>
      </c>
      <c r="C406" s="163" t="s">
        <v>319</v>
      </c>
      <c r="D406" s="163" t="s">
        <v>324</v>
      </c>
    </row>
    <row r="407" ht="15.75" hidden="1" customHeight="1">
      <c r="B407" s="143" t="s">
        <v>308</v>
      </c>
      <c r="C407" s="163" t="s">
        <v>309</v>
      </c>
      <c r="D407" s="163" t="s">
        <v>324</v>
      </c>
    </row>
    <row r="408" ht="15.75" hidden="1" customHeight="1">
      <c r="B408" s="161" t="s">
        <v>320</v>
      </c>
      <c r="C408" s="163" t="s">
        <v>321</v>
      </c>
      <c r="D408" s="163" t="s">
        <v>324</v>
      </c>
    </row>
    <row r="409" ht="15.75" hidden="1" customHeight="1">
      <c r="B409" s="161" t="s">
        <v>310</v>
      </c>
      <c r="C409" s="163" t="s">
        <v>311</v>
      </c>
      <c r="D409" s="163" t="s">
        <v>324</v>
      </c>
    </row>
    <row r="410" ht="15.75" hidden="1" customHeight="1">
      <c r="B410" s="143" t="s">
        <v>322</v>
      </c>
      <c r="C410" s="163" t="s">
        <v>323</v>
      </c>
      <c r="D410" s="163" t="s">
        <v>324</v>
      </c>
    </row>
    <row r="411" ht="15.75" hidden="1" customHeight="1">
      <c r="B411" s="143" t="s">
        <v>68</v>
      </c>
      <c r="C411" s="163" t="s">
        <v>233</v>
      </c>
      <c r="D411" s="163" t="s">
        <v>67</v>
      </c>
    </row>
    <row r="412" ht="15.75" hidden="1" customHeight="1">
      <c r="B412" s="143" t="s">
        <v>234</v>
      </c>
      <c r="C412" s="163" t="s">
        <v>235</v>
      </c>
      <c r="D412" s="163" t="s">
        <v>67</v>
      </c>
    </row>
    <row r="413" ht="15.75" hidden="1" customHeight="1">
      <c r="B413" s="143" t="s">
        <v>236</v>
      </c>
      <c r="C413" s="163" t="s">
        <v>237</v>
      </c>
      <c r="D413" s="163" t="s">
        <v>67</v>
      </c>
    </row>
    <row r="414" ht="15.75" hidden="1" customHeight="1">
      <c r="B414" s="143" t="s">
        <v>90</v>
      </c>
      <c r="C414" s="163" t="s">
        <v>238</v>
      </c>
      <c r="D414" s="163" t="s">
        <v>67</v>
      </c>
    </row>
    <row r="415" ht="15.75" hidden="1" customHeight="1">
      <c r="B415" s="143" t="s">
        <v>69</v>
      </c>
      <c r="C415" s="163" t="s">
        <v>239</v>
      </c>
      <c r="D415" s="163" t="s">
        <v>67</v>
      </c>
    </row>
    <row r="416" ht="15.75" hidden="1" customHeight="1">
      <c r="B416" s="143" t="s">
        <v>240</v>
      </c>
      <c r="C416" s="163" t="s">
        <v>241</v>
      </c>
      <c r="D416" s="163" t="s">
        <v>67</v>
      </c>
    </row>
    <row r="417" ht="15.75" hidden="1" customHeight="1">
      <c r="B417" s="143" t="s">
        <v>242</v>
      </c>
      <c r="C417" s="163" t="s">
        <v>243</v>
      </c>
      <c r="D417" s="163" t="s">
        <v>67</v>
      </c>
    </row>
    <row r="418" ht="15.75" hidden="1" customHeight="1">
      <c r="B418" s="143" t="s">
        <v>146</v>
      </c>
      <c r="C418" s="163" t="s">
        <v>147</v>
      </c>
      <c r="D418" s="163" t="s">
        <v>145</v>
      </c>
    </row>
    <row r="419" ht="15.75" hidden="1" customHeight="1">
      <c r="B419" s="143" t="s">
        <v>148</v>
      </c>
      <c r="C419" s="163" t="s">
        <v>149</v>
      </c>
      <c r="D419" s="163" t="s">
        <v>145</v>
      </c>
    </row>
    <row r="420" ht="15.75" hidden="1" customHeight="1">
      <c r="B420" s="143" t="s">
        <v>150</v>
      </c>
      <c r="C420" s="163" t="s">
        <v>151</v>
      </c>
      <c r="D420" s="163" t="s">
        <v>145</v>
      </c>
    </row>
    <row r="421" ht="15.75" hidden="1" customHeight="1">
      <c r="B421" s="143" t="s">
        <v>96</v>
      </c>
      <c r="C421" s="163" t="s">
        <v>152</v>
      </c>
      <c r="D421" s="163" t="s">
        <v>145</v>
      </c>
    </row>
    <row r="422" ht="15.75" hidden="1" customHeight="1">
      <c r="B422" s="143" t="s">
        <v>146</v>
      </c>
      <c r="C422" s="163" t="s">
        <v>147</v>
      </c>
      <c r="D422" s="163" t="s">
        <v>326</v>
      </c>
    </row>
    <row r="423" ht="15.75" hidden="1" customHeight="1">
      <c r="B423" s="143" t="s">
        <v>154</v>
      </c>
      <c r="C423" s="163" t="s">
        <v>155</v>
      </c>
      <c r="D423" s="163" t="s">
        <v>326</v>
      </c>
    </row>
    <row r="424" ht="15.75" hidden="1" customHeight="1">
      <c r="B424" s="143" t="s">
        <v>148</v>
      </c>
      <c r="C424" s="163" t="s">
        <v>149</v>
      </c>
      <c r="D424" s="163" t="s">
        <v>326</v>
      </c>
    </row>
    <row r="425" ht="15.75" hidden="1" customHeight="1">
      <c r="B425" s="143" t="s">
        <v>156</v>
      </c>
      <c r="C425" s="163" t="s">
        <v>157</v>
      </c>
      <c r="D425" s="163" t="s">
        <v>326</v>
      </c>
    </row>
    <row r="426" ht="15.75" hidden="1" customHeight="1">
      <c r="B426" s="143" t="s">
        <v>150</v>
      </c>
      <c r="C426" s="163" t="s">
        <v>151</v>
      </c>
      <c r="D426" s="163" t="s">
        <v>326</v>
      </c>
    </row>
    <row r="427" ht="15.75" hidden="1" customHeight="1">
      <c r="B427" s="143" t="s">
        <v>158</v>
      </c>
      <c r="C427" s="163" t="s">
        <v>159</v>
      </c>
      <c r="D427" s="163" t="s">
        <v>326</v>
      </c>
    </row>
    <row r="428" ht="15.75" hidden="1" customHeight="1">
      <c r="B428" s="143" t="s">
        <v>96</v>
      </c>
      <c r="C428" s="163" t="s">
        <v>152</v>
      </c>
      <c r="D428" s="163" t="s">
        <v>326</v>
      </c>
    </row>
    <row r="429" ht="15.75" hidden="1" customHeight="1">
      <c r="B429" s="143" t="s">
        <v>59</v>
      </c>
      <c r="C429" s="163" t="s">
        <v>160</v>
      </c>
      <c r="D429" s="163" t="s">
        <v>326</v>
      </c>
    </row>
    <row r="430" ht="15.75" hidden="1" customHeight="1">
      <c r="B430" s="143" t="s">
        <v>161</v>
      </c>
      <c r="C430" s="163" t="s">
        <v>162</v>
      </c>
      <c r="D430" s="163" t="s">
        <v>326</v>
      </c>
    </row>
    <row r="431" ht="15.75" hidden="1" customHeight="1">
      <c r="B431" s="143" t="s">
        <v>154</v>
      </c>
      <c r="C431" s="163" t="s">
        <v>155</v>
      </c>
      <c r="D431" s="165" t="s">
        <v>153</v>
      </c>
    </row>
    <row r="432" ht="15.75" hidden="1" customHeight="1">
      <c r="B432" s="143" t="s">
        <v>156</v>
      </c>
      <c r="C432" s="163" t="s">
        <v>157</v>
      </c>
      <c r="D432" s="165" t="s">
        <v>153</v>
      </c>
    </row>
    <row r="433" ht="15.75" hidden="1" customHeight="1">
      <c r="B433" s="143" t="s">
        <v>158</v>
      </c>
      <c r="C433" s="163" t="s">
        <v>159</v>
      </c>
      <c r="D433" s="165" t="s">
        <v>153</v>
      </c>
    </row>
    <row r="434" ht="15.75" hidden="1" customHeight="1">
      <c r="B434" s="143" t="s">
        <v>59</v>
      </c>
      <c r="C434" s="163" t="s">
        <v>160</v>
      </c>
      <c r="D434" s="165" t="s">
        <v>153</v>
      </c>
    </row>
    <row r="435" ht="15.75" hidden="1" customHeight="1">
      <c r="B435" s="143" t="s">
        <v>161</v>
      </c>
      <c r="C435" s="163" t="s">
        <v>162</v>
      </c>
      <c r="D435" s="165" t="s">
        <v>153</v>
      </c>
    </row>
    <row r="436" ht="15.75" hidden="1" customHeight="1">
      <c r="B436" s="143" t="s">
        <v>98</v>
      </c>
      <c r="C436" s="163" t="s">
        <v>163</v>
      </c>
      <c r="D436" s="163" t="s">
        <v>97</v>
      </c>
    </row>
    <row r="437" ht="15.75" hidden="1" customHeight="1">
      <c r="B437" s="143" t="s">
        <v>164</v>
      </c>
      <c r="C437" s="163" t="s">
        <v>165</v>
      </c>
      <c r="D437" s="163" t="s">
        <v>97</v>
      </c>
    </row>
    <row r="438" ht="15.75" hidden="1" customHeight="1">
      <c r="B438" s="143" t="s">
        <v>166</v>
      </c>
      <c r="C438" s="163" t="s">
        <v>167</v>
      </c>
      <c r="D438" s="163" t="s">
        <v>97</v>
      </c>
    </row>
    <row r="439" ht="15.75" hidden="1" customHeight="1">
      <c r="B439" s="143" t="s">
        <v>100</v>
      </c>
      <c r="C439" s="163" t="s">
        <v>168</v>
      </c>
      <c r="D439" s="163" t="s">
        <v>97</v>
      </c>
    </row>
    <row r="440" ht="15.75" hidden="1" customHeight="1">
      <c r="B440" s="143" t="s">
        <v>170</v>
      </c>
      <c r="C440" s="163" t="s">
        <v>171</v>
      </c>
      <c r="D440" s="163" t="s">
        <v>72</v>
      </c>
    </row>
    <row r="441" ht="15.75" hidden="1" customHeight="1">
      <c r="B441" s="143" t="s">
        <v>185</v>
      </c>
      <c r="C441" s="163" t="s">
        <v>186</v>
      </c>
      <c r="D441" s="163" t="s">
        <v>72</v>
      </c>
    </row>
    <row r="442" ht="15.75" hidden="1" customHeight="1">
      <c r="B442" s="143" t="s">
        <v>172</v>
      </c>
      <c r="C442" s="163" t="s">
        <v>173</v>
      </c>
      <c r="D442" s="163" t="s">
        <v>72</v>
      </c>
    </row>
    <row r="443" ht="15.75" hidden="1" customHeight="1">
      <c r="B443" s="143" t="s">
        <v>187</v>
      </c>
      <c r="C443" s="163" t="s">
        <v>188</v>
      </c>
      <c r="D443" s="163" t="s">
        <v>72</v>
      </c>
    </row>
    <row r="444" ht="15.75" hidden="1" customHeight="1">
      <c r="B444" s="143" t="s">
        <v>91</v>
      </c>
      <c r="C444" s="163" t="s">
        <v>174</v>
      </c>
      <c r="D444" s="163" t="s">
        <v>72</v>
      </c>
    </row>
    <row r="445" ht="15.75" hidden="1" customHeight="1">
      <c r="B445" s="143" t="s">
        <v>189</v>
      </c>
      <c r="C445" s="163" t="s">
        <v>190</v>
      </c>
      <c r="D445" s="163" t="s">
        <v>72</v>
      </c>
    </row>
    <row r="446" ht="15.75" hidden="1" customHeight="1">
      <c r="B446" s="143" t="s">
        <v>175</v>
      </c>
      <c r="C446" s="163" t="s">
        <v>176</v>
      </c>
      <c r="D446" s="163" t="s">
        <v>72</v>
      </c>
    </row>
    <row r="447" ht="15.75" hidden="1" customHeight="1">
      <c r="B447" s="143" t="s">
        <v>191</v>
      </c>
      <c r="C447" s="163" t="s">
        <v>192</v>
      </c>
      <c r="D447" s="163" t="s">
        <v>72</v>
      </c>
    </row>
    <row r="448" ht="15.75" hidden="1" customHeight="1">
      <c r="B448" s="143" t="s">
        <v>73</v>
      </c>
      <c r="C448" s="163" t="s">
        <v>177</v>
      </c>
      <c r="D448" s="163" t="s">
        <v>72</v>
      </c>
    </row>
    <row r="449" ht="15.75" hidden="1" customHeight="1">
      <c r="B449" s="143" t="s">
        <v>193</v>
      </c>
      <c r="C449" s="163" t="s">
        <v>194</v>
      </c>
      <c r="D449" s="163" t="s">
        <v>72</v>
      </c>
    </row>
    <row r="450" ht="15.75" hidden="1" customHeight="1">
      <c r="B450" s="143" t="s">
        <v>178</v>
      </c>
      <c r="C450" s="163" t="s">
        <v>179</v>
      </c>
      <c r="D450" s="163" t="s">
        <v>72</v>
      </c>
    </row>
    <row r="451" ht="15.75" hidden="1" customHeight="1">
      <c r="B451" s="143" t="s">
        <v>180</v>
      </c>
      <c r="C451" s="163" t="s">
        <v>181</v>
      </c>
      <c r="D451" s="163" t="s">
        <v>72</v>
      </c>
    </row>
    <row r="452" ht="15.75" hidden="1" customHeight="1">
      <c r="B452" s="143" t="s">
        <v>182</v>
      </c>
      <c r="C452" s="163" t="s">
        <v>183</v>
      </c>
      <c r="D452" s="163" t="s">
        <v>72</v>
      </c>
    </row>
    <row r="453" ht="15.75" hidden="1" customHeight="1">
      <c r="B453" s="143" t="s">
        <v>78</v>
      </c>
      <c r="C453" s="163" t="s">
        <v>211</v>
      </c>
      <c r="D453" s="163" t="s">
        <v>210</v>
      </c>
    </row>
    <row r="454" ht="15.75" hidden="1" customHeight="1">
      <c r="B454" s="143" t="s">
        <v>212</v>
      </c>
      <c r="C454" s="163" t="s">
        <v>213</v>
      </c>
      <c r="D454" s="163" t="s">
        <v>210</v>
      </c>
    </row>
    <row r="455" ht="15.75" hidden="1" customHeight="1">
      <c r="B455" s="143" t="s">
        <v>214</v>
      </c>
      <c r="C455" s="163" t="s">
        <v>215</v>
      </c>
      <c r="D455" s="163" t="s">
        <v>210</v>
      </c>
    </row>
    <row r="456" ht="15.75" hidden="1" customHeight="1">
      <c r="B456" s="143" t="s">
        <v>216</v>
      </c>
      <c r="C456" s="163" t="s">
        <v>217</v>
      </c>
      <c r="D456" s="163" t="s">
        <v>210</v>
      </c>
    </row>
    <row r="457" ht="15.75" hidden="1" customHeight="1">
      <c r="B457" s="143" t="s">
        <v>218</v>
      </c>
      <c r="C457" s="163" t="s">
        <v>219</v>
      </c>
      <c r="D457" s="163" t="s">
        <v>210</v>
      </c>
    </row>
    <row r="458" ht="15.75" hidden="1" customHeight="1">
      <c r="B458" s="145" t="s">
        <v>220</v>
      </c>
      <c r="C458" s="163" t="s">
        <v>221</v>
      </c>
      <c r="D458" s="163" t="s">
        <v>210</v>
      </c>
    </row>
    <row r="459" ht="15.75" hidden="1" customHeight="1">
      <c r="B459" s="145" t="s">
        <v>222</v>
      </c>
      <c r="C459" s="163" t="s">
        <v>223</v>
      </c>
      <c r="D459" s="163" t="s">
        <v>210</v>
      </c>
    </row>
    <row r="460" ht="15.75" hidden="1" customHeight="1">
      <c r="B460" s="143" t="s">
        <v>224</v>
      </c>
      <c r="C460" s="163" t="s">
        <v>225</v>
      </c>
      <c r="D460" s="163" t="s">
        <v>210</v>
      </c>
    </row>
    <row r="461" ht="15.75" hidden="1" customHeight="1">
      <c r="B461" s="145" t="s">
        <v>226</v>
      </c>
      <c r="C461" s="163" t="s">
        <v>227</v>
      </c>
      <c r="D461" s="163" t="s">
        <v>210</v>
      </c>
    </row>
    <row r="462" ht="15.75" hidden="1" customHeight="1">
      <c r="B462" s="145" t="s">
        <v>80</v>
      </c>
      <c r="C462" s="163" t="s">
        <v>228</v>
      </c>
      <c r="D462" s="163" t="s">
        <v>210</v>
      </c>
    </row>
    <row r="463" ht="15.75" hidden="1" customHeight="1">
      <c r="B463" s="143" t="s">
        <v>229</v>
      </c>
      <c r="C463" s="163" t="s">
        <v>230</v>
      </c>
      <c r="D463" s="163" t="s">
        <v>210</v>
      </c>
    </row>
    <row r="464" ht="15.75" hidden="1" customHeight="1">
      <c r="B464" s="145" t="s">
        <v>231</v>
      </c>
      <c r="C464" s="163" t="s">
        <v>232</v>
      </c>
      <c r="D464" s="163" t="s">
        <v>210</v>
      </c>
    </row>
    <row r="465" ht="15.75" hidden="1" customHeight="1">
      <c r="B465" s="143" t="s">
        <v>185</v>
      </c>
      <c r="C465" s="163" t="s">
        <v>186</v>
      </c>
      <c r="D465" s="163" t="s">
        <v>184</v>
      </c>
    </row>
    <row r="466" ht="15.75" hidden="1" customHeight="1">
      <c r="B466" s="143" t="s">
        <v>187</v>
      </c>
      <c r="C466" s="163" t="s">
        <v>188</v>
      </c>
      <c r="D466" s="163" t="s">
        <v>184</v>
      </c>
    </row>
    <row r="467" ht="15.75" hidden="1" customHeight="1">
      <c r="B467" s="143" t="s">
        <v>189</v>
      </c>
      <c r="C467" s="163" t="s">
        <v>190</v>
      </c>
      <c r="D467" s="163" t="s">
        <v>184</v>
      </c>
    </row>
    <row r="468" ht="15.75" hidden="1" customHeight="1">
      <c r="B468" s="143" t="s">
        <v>191</v>
      </c>
      <c r="C468" s="163" t="s">
        <v>192</v>
      </c>
      <c r="D468" s="163" t="s">
        <v>184</v>
      </c>
    </row>
    <row r="469" ht="15.75" hidden="1" customHeight="1">
      <c r="B469" s="143" t="s">
        <v>193</v>
      </c>
      <c r="C469" s="163" t="s">
        <v>194</v>
      </c>
      <c r="D469" s="163" t="s">
        <v>184</v>
      </c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H30:M30"/>
    <mergeCell ref="N30:S30"/>
    <mergeCell ref="H37:M37"/>
    <mergeCell ref="H16:M16"/>
    <mergeCell ref="H22:M22"/>
    <mergeCell ref="H8:M8"/>
    <mergeCell ref="N8:S8"/>
    <mergeCell ref="T8:Y8"/>
    <mergeCell ref="Z8:AC8"/>
    <mergeCell ref="T22:Y22"/>
    <mergeCell ref="N22:S22"/>
    <mergeCell ref="Z22:AC22"/>
    <mergeCell ref="Z16:AC16"/>
    <mergeCell ref="T16:Y16"/>
    <mergeCell ref="N16:S16"/>
    <mergeCell ref="N37:S37"/>
    <mergeCell ref="T37:Y37"/>
    <mergeCell ref="Z30:AC30"/>
    <mergeCell ref="T30:Y30"/>
    <mergeCell ref="Z37:AC37"/>
  </mergeCells>
  <dataValidations>
    <dataValidation type="list" allowBlank="1" showErrorMessage="1" sqref="S11:T15 Y11:Y15 S19:T21 Y19:Y21 M25:M29 S25:T29 Y25:Y29 M33:M36 S33:T36 Y33:Y36 M40:M46 S40:T46 Y40:Y46">
      <formula1>$C$55:$C$57</formula1>
    </dataValidation>
    <dataValidation type="list" allowBlank="1" showErrorMessage="1" sqref="C11:C17 C19:C23 C25:C31 C33:C38 C40:C46">
      <formula1>INDIRECT(D11)</formula1>
    </dataValidation>
  </dataValidations>
  <hyperlinks>
    <hyperlink r:id="rId1" ref="B63"/>
    <hyperlink r:id="rId2" ref="B64"/>
    <hyperlink r:id="rId3" ref="B65"/>
    <hyperlink r:id="rId4" ref="B66"/>
    <hyperlink r:id="rId5" ref="B67"/>
    <hyperlink r:id="rId6" ref="C67"/>
    <hyperlink r:id="rId7" ref="B68"/>
    <hyperlink r:id="rId8" ref="B69"/>
    <hyperlink r:id="rId9" ref="B72"/>
    <hyperlink r:id="rId10" ref="B73"/>
    <hyperlink r:id="rId11" ref="B74"/>
    <hyperlink r:id="rId12" ref="B75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C86"/>
    <hyperlink r:id="rId23" ref="B87"/>
    <hyperlink r:id="rId24" ref="B88"/>
    <hyperlink r:id="rId25" ref="B91"/>
    <hyperlink r:id="rId26" ref="B92"/>
    <hyperlink r:id="rId27" ref="B93"/>
    <hyperlink r:id="rId28" ref="B94"/>
    <hyperlink r:id="rId29" ref="B97"/>
    <hyperlink r:id="rId30" ref="B98"/>
    <hyperlink r:id="rId31" ref="B99"/>
    <hyperlink r:id="rId32" ref="B100"/>
    <hyperlink r:id="rId33" ref="B101"/>
    <hyperlink r:id="rId34" ref="B104"/>
    <hyperlink r:id="rId35" ref="B105"/>
    <hyperlink r:id="rId36" ref="B106"/>
    <hyperlink r:id="rId37" ref="B107"/>
    <hyperlink r:id="rId38" ref="B110"/>
    <hyperlink r:id="rId39" ref="B111"/>
    <hyperlink r:id="rId40" ref="B112"/>
    <hyperlink r:id="rId41" ref="B113"/>
    <hyperlink r:id="rId42" ref="B114"/>
    <hyperlink r:id="rId43" ref="B115"/>
    <hyperlink r:id="rId44" ref="B116"/>
    <hyperlink r:id="rId45" ref="B117"/>
    <hyperlink r:id="rId46" ref="B120"/>
    <hyperlink r:id="rId47" ref="B121"/>
    <hyperlink r:id="rId48" ref="B122"/>
    <hyperlink r:id="rId49" ref="B123"/>
    <hyperlink r:id="rId50" ref="B124"/>
    <hyperlink r:id="rId51" ref="B127"/>
    <hyperlink r:id="rId52" ref="B128"/>
    <hyperlink r:id="rId53" ref="B129"/>
    <hyperlink r:id="rId54" ref="B130"/>
    <hyperlink r:id="rId55" ref="B131"/>
    <hyperlink r:id="rId56" ref="B132"/>
    <hyperlink r:id="rId57" ref="B133"/>
    <hyperlink r:id="rId58" ref="B134"/>
    <hyperlink r:id="rId59" ref="B137"/>
    <hyperlink r:id="rId60" ref="B138"/>
    <hyperlink r:id="rId61" ref="B139"/>
    <hyperlink r:id="rId62" ref="B140"/>
    <hyperlink r:id="rId63" ref="B141"/>
    <hyperlink r:id="rId64" ref="B142"/>
    <hyperlink r:id="rId65" ref="C142"/>
    <hyperlink r:id="rId66" ref="B143"/>
    <hyperlink r:id="rId67" ref="C143"/>
    <hyperlink r:id="rId68" ref="B144"/>
    <hyperlink r:id="rId69" ref="B145"/>
    <hyperlink r:id="rId70" ref="C145"/>
    <hyperlink r:id="rId71" ref="B146"/>
    <hyperlink r:id="rId72" ref="C146"/>
    <hyperlink r:id="rId73" ref="B147"/>
    <hyperlink r:id="rId74" ref="B148"/>
    <hyperlink r:id="rId75" ref="C148"/>
    <hyperlink r:id="rId76" ref="B151"/>
    <hyperlink r:id="rId77" ref="B152"/>
    <hyperlink r:id="rId78" ref="B153"/>
    <hyperlink r:id="rId79" ref="B154"/>
    <hyperlink r:id="rId80" ref="B155"/>
    <hyperlink r:id="rId81" ref="B156"/>
    <hyperlink r:id="rId82" ref="B157"/>
    <hyperlink r:id="rId83" ref="B160"/>
    <hyperlink r:id="rId84" ref="B161"/>
    <hyperlink r:id="rId85" ref="B162"/>
    <hyperlink r:id="rId86" ref="B163"/>
    <hyperlink r:id="rId87" ref="B164"/>
    <hyperlink r:id="rId88" ref="B165"/>
    <hyperlink r:id="rId89" ref="B166"/>
    <hyperlink r:id="rId90" ref="B167"/>
    <hyperlink r:id="rId91" ref="B170"/>
    <hyperlink r:id="rId92" ref="B171"/>
    <hyperlink r:id="rId93" ref="B172"/>
    <hyperlink r:id="rId94" ref="B173"/>
    <hyperlink r:id="rId95" ref="B176"/>
    <hyperlink r:id="rId96" ref="B177"/>
    <hyperlink r:id="rId97" ref="B178"/>
    <hyperlink r:id="rId98" ref="B181"/>
    <hyperlink r:id="rId99" ref="B182"/>
    <hyperlink r:id="rId100" ref="B183"/>
    <hyperlink r:id="rId101" ref="B184"/>
    <hyperlink r:id="rId102" ref="B185"/>
    <hyperlink r:id="rId103" ref="B186"/>
    <hyperlink r:id="rId104" ref="B187"/>
    <hyperlink r:id="rId105" ref="B190"/>
    <hyperlink r:id="rId106" ref="B191"/>
    <hyperlink r:id="rId107" ref="B192"/>
    <hyperlink r:id="rId108" ref="B193"/>
    <hyperlink r:id="rId109" ref="B194"/>
    <hyperlink r:id="rId110" ref="B195"/>
    <hyperlink r:id="rId111" ref="B196"/>
    <hyperlink r:id="rId112" ref="B199"/>
    <hyperlink r:id="rId113" ref="C199"/>
    <hyperlink r:id="rId114" ref="B200"/>
    <hyperlink r:id="rId115" ref="B201"/>
    <hyperlink r:id="rId116" ref="B202"/>
    <hyperlink r:id="rId117" ref="B203"/>
    <hyperlink r:id="rId118" ref="B204"/>
    <hyperlink r:id="rId119" ref="B207"/>
    <hyperlink r:id="rId120" ref="B208"/>
    <hyperlink r:id="rId121" ref="B209"/>
    <hyperlink r:id="rId122" ref="B210"/>
    <hyperlink r:id="rId123" ref="B211"/>
    <hyperlink r:id="rId124" ref="B212"/>
    <hyperlink r:id="rId125" ref="B216"/>
    <hyperlink r:id="rId126" ref="B217"/>
    <hyperlink r:id="rId127" ref="B218"/>
    <hyperlink r:id="rId128" ref="B219"/>
    <hyperlink r:id="rId129" ref="B220"/>
    <hyperlink r:id="rId130" ref="B221"/>
    <hyperlink r:id="rId131" ref="B222"/>
    <hyperlink r:id="rId132" ref="B223"/>
    <hyperlink r:id="rId133" ref="B224"/>
    <hyperlink r:id="rId134" ref="B225"/>
    <hyperlink r:id="rId135" ref="B226"/>
    <hyperlink r:id="rId136" ref="B227"/>
    <hyperlink r:id="rId137" ref="B228"/>
    <hyperlink r:id="rId138" ref="B230"/>
    <hyperlink r:id="rId139" ref="C230"/>
    <hyperlink r:id="rId140" ref="B231"/>
    <hyperlink r:id="rId141" ref="B232"/>
    <hyperlink r:id="rId142" ref="B233"/>
    <hyperlink r:id="rId143" ref="B234"/>
    <hyperlink r:id="rId144" ref="B235"/>
    <hyperlink r:id="rId145" ref="B236"/>
    <hyperlink r:id="rId146" ref="B237"/>
    <hyperlink r:id="rId147" ref="B238"/>
    <hyperlink r:id="rId148" ref="B239"/>
    <hyperlink r:id="rId149" ref="B240"/>
    <hyperlink r:id="rId150" ref="B241"/>
    <hyperlink r:id="rId151" ref="B243"/>
    <hyperlink r:id="rId152" ref="B244"/>
    <hyperlink r:id="rId153" ref="B245"/>
    <hyperlink r:id="rId154" ref="B246"/>
    <hyperlink r:id="rId155" ref="B247"/>
    <hyperlink r:id="rId156" ref="B248"/>
    <hyperlink r:id="rId157" ref="B249"/>
    <hyperlink r:id="rId158" ref="B250"/>
    <hyperlink r:id="rId159" ref="B251"/>
    <hyperlink r:id="rId160" ref="B252"/>
    <hyperlink r:id="rId161" ref="B253"/>
    <hyperlink r:id="rId162" ref="B254"/>
    <hyperlink r:id="rId163" ref="B255"/>
    <hyperlink r:id="rId164" ref="B256"/>
    <hyperlink r:id="rId165" ref="B257"/>
    <hyperlink r:id="rId166" ref="B258"/>
    <hyperlink r:id="rId167" ref="B259"/>
    <hyperlink r:id="rId168" ref="B260"/>
    <hyperlink r:id="rId169" ref="B261"/>
    <hyperlink r:id="rId170" ref="B262"/>
    <hyperlink r:id="rId171" ref="B265"/>
    <hyperlink r:id="rId172" ref="B266"/>
    <hyperlink r:id="rId173" ref="B267"/>
    <hyperlink r:id="rId174" ref="B268"/>
    <hyperlink r:id="rId175" ref="B269"/>
    <hyperlink r:id="rId176" ref="B270"/>
    <hyperlink r:id="rId177" ref="B271"/>
    <hyperlink r:id="rId178" ref="B272"/>
    <hyperlink r:id="rId179" ref="B273"/>
  </hyperlinks>
  <printOptions/>
  <pageMargins bottom="0.75" footer="0.0" header="0.0" left="0.7" right="0.7" top="0.75"/>
  <pageSetup orientation="landscape"/>
  <drawing r:id="rId180"/>
  <tableParts count="24"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</tableParts>
</worksheet>
</file>