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eukam/dlbcl_landscape/data/"/>
    </mc:Choice>
  </mc:AlternateContent>
  <xr:revisionPtr revIDLastSave="0" documentId="13_ncr:1_{6475BB36-DC20-6846-9374-76FCFA4DECA9}" xr6:coauthVersionLast="36" xr6:coauthVersionMax="36" xr10:uidLastSave="{00000000-0000-0000-0000-000000000000}"/>
  <bookViews>
    <workbookView xWindow="2720" yWindow="460" windowWidth="27640" windowHeight="16540" xr2:uid="{BB03A65D-E3D0-8645-B4CE-3C8E1A70E32F}"/>
  </bookViews>
  <sheets>
    <sheet name="Sheet1" sheetId="1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<sst xmlns="http://schemas.openxmlformats.org/spreadsheetml/2006/main" count="600" uniqueCount="189">
  <si>
    <t>33-JK</t>
  </si>
  <si>
    <t>16-JK</t>
  </si>
  <si>
    <t>20-JK</t>
  </si>
  <si>
    <t>21-JK</t>
  </si>
  <si>
    <t>38-JK</t>
  </si>
  <si>
    <t>19-JK</t>
  </si>
  <si>
    <t>AS2011-9387, 1</t>
  </si>
  <si>
    <t xml:space="preserve">S97-8286, J </t>
  </si>
  <si>
    <t>S15-20190, A3</t>
  </si>
  <si>
    <t>S15-27701</t>
  </si>
  <si>
    <t>DS16-4251, 3</t>
  </si>
  <si>
    <t>SM15-1012, A1</t>
  </si>
  <si>
    <t>who_has_hande</t>
  </si>
  <si>
    <t>accession_no</t>
  </si>
  <si>
    <t>mrn</t>
  </si>
  <si>
    <t>sample_id</t>
  </si>
  <si>
    <t>pdl1_status</t>
  </si>
  <si>
    <t>James</t>
  </si>
  <si>
    <t>S111705514</t>
  </si>
  <si>
    <t>S0815120419</t>
  </si>
  <si>
    <t>S1115121254</t>
  </si>
  <si>
    <t>S071603967</t>
  </si>
  <si>
    <t>S111705773</t>
  </si>
  <si>
    <t>S091501434</t>
  </si>
  <si>
    <t>amplified</t>
  </si>
  <si>
    <t>30-JK</t>
  </si>
  <si>
    <t>13-JK</t>
  </si>
  <si>
    <t>31-JK</t>
  </si>
  <si>
    <t>36-JK</t>
  </si>
  <si>
    <t>14-JK</t>
  </si>
  <si>
    <t>50-JK</t>
  </si>
  <si>
    <t>43-JK</t>
  </si>
  <si>
    <t>S14-19269</t>
  </si>
  <si>
    <t>S16-29065</t>
  </si>
  <si>
    <t>TS17-1553</t>
  </si>
  <si>
    <t>HPS-17-4625</t>
  </si>
  <si>
    <t>S13-12305</t>
  </si>
  <si>
    <t>S16-24187</t>
  </si>
  <si>
    <t>S15-9588</t>
  </si>
  <si>
    <t xml:space="preserve">no H&amp;E </t>
  </si>
  <si>
    <t>copy_gain</t>
  </si>
  <si>
    <t xml:space="preserve">no slides remaining </t>
  </si>
  <si>
    <t>S081706672</t>
  </si>
  <si>
    <t>S111705528</t>
  </si>
  <si>
    <t>S091700098</t>
  </si>
  <si>
    <t>no tissue stored for this patient</t>
  </si>
  <si>
    <t>block only</t>
  </si>
  <si>
    <t>unstained_slide_barcode</t>
  </si>
  <si>
    <t>new_he_barcode</t>
  </si>
  <si>
    <t>S081706673</t>
  </si>
  <si>
    <t>NA</t>
  </si>
  <si>
    <t>S091700099</t>
  </si>
  <si>
    <t>42-JK</t>
  </si>
  <si>
    <t>3-JK</t>
  </si>
  <si>
    <t>26-JK</t>
  </si>
  <si>
    <t>10-JK</t>
  </si>
  <si>
    <t>1-JK</t>
  </si>
  <si>
    <t>51-JK</t>
  </si>
  <si>
    <t>53-JK</t>
  </si>
  <si>
    <t>54-JK</t>
  </si>
  <si>
    <t>40-JK</t>
  </si>
  <si>
    <t>4-JK</t>
  </si>
  <si>
    <t>coo</t>
  </si>
  <si>
    <t>control</t>
  </si>
  <si>
    <t>abc</t>
  </si>
  <si>
    <t>16-SCH-003240</t>
  </si>
  <si>
    <t>AS2016-762-2</t>
  </si>
  <si>
    <t>S14-28394</t>
  </si>
  <si>
    <t>S16-25948</t>
  </si>
  <si>
    <t>S16-17342</t>
  </si>
  <si>
    <t>S16-4030</t>
  </si>
  <si>
    <t>S17-16063</t>
  </si>
  <si>
    <t>SF12-01994</t>
  </si>
  <si>
    <t>S16-6742, 2</t>
  </si>
  <si>
    <t>SP-14129</t>
  </si>
  <si>
    <t>orland park patient - not consented</t>
  </si>
  <si>
    <t>S111705685</t>
  </si>
  <si>
    <t>S051601733</t>
  </si>
  <si>
    <t>S051703131</t>
  </si>
  <si>
    <t>S121700148</t>
  </si>
  <si>
    <t>S111705957</t>
  </si>
  <si>
    <t>S111705630</t>
  </si>
  <si>
    <t>S1115120555</t>
  </si>
  <si>
    <t>22-JK</t>
  </si>
  <si>
    <t>52-JK</t>
  </si>
  <si>
    <t>55-JK</t>
  </si>
  <si>
    <t>5-JK</t>
  </si>
  <si>
    <t>6-JK</t>
  </si>
  <si>
    <t>37-JK</t>
  </si>
  <si>
    <t>32-JK</t>
  </si>
  <si>
    <t>S17-129, A2</t>
  </si>
  <si>
    <t>16-SCH-016142</t>
  </si>
  <si>
    <t>S14-1464</t>
  </si>
  <si>
    <t>S14-9711</t>
  </si>
  <si>
    <t>S15-10043</t>
  </si>
  <si>
    <t>FHS16-2205</t>
  </si>
  <si>
    <t>S17-2101</t>
  </si>
  <si>
    <t>gcb</t>
  </si>
  <si>
    <t>S081706454</t>
  </si>
  <si>
    <t>S111705700</t>
  </si>
  <si>
    <t>S111705647</t>
  </si>
  <si>
    <t>S061702345</t>
  </si>
  <si>
    <t>S061702332</t>
  </si>
  <si>
    <t>S121700169</t>
  </si>
  <si>
    <t>S111705536</t>
  </si>
  <si>
    <t>alt_id</t>
  </si>
  <si>
    <t>JG33</t>
  </si>
  <si>
    <t>JG16</t>
  </si>
  <si>
    <t>JG20</t>
  </si>
  <si>
    <t>JG21</t>
  </si>
  <si>
    <t>JG38</t>
  </si>
  <si>
    <t>JG19</t>
  </si>
  <si>
    <t>JG30</t>
  </si>
  <si>
    <t>JG13</t>
  </si>
  <si>
    <t>JG31</t>
  </si>
  <si>
    <t>JG36</t>
  </si>
  <si>
    <t>JG14</t>
  </si>
  <si>
    <t>JG50</t>
  </si>
  <si>
    <t>JG43</t>
  </si>
  <si>
    <t>JG42</t>
  </si>
  <si>
    <t>JG3</t>
  </si>
  <si>
    <t>JG26</t>
  </si>
  <si>
    <t>JG10</t>
  </si>
  <si>
    <t>JG1</t>
  </si>
  <si>
    <t>JG51</t>
  </si>
  <si>
    <t>JG53</t>
  </si>
  <si>
    <t>JG5</t>
  </si>
  <si>
    <t>JG40</t>
  </si>
  <si>
    <t>JG4</t>
  </si>
  <si>
    <t>JG22</t>
  </si>
  <si>
    <t>JG52</t>
  </si>
  <si>
    <t>JG55</t>
  </si>
  <si>
    <t>JG6</t>
  </si>
  <si>
    <t>JG37</t>
  </si>
  <si>
    <t>JG32</t>
  </si>
  <si>
    <t>translocated and copy gain</t>
  </si>
  <si>
    <t>translocated_and_copy_gain</t>
  </si>
  <si>
    <t>treatment_status</t>
  </si>
  <si>
    <t>accession</t>
  </si>
  <si>
    <t>pdl1_locus_status</t>
  </si>
  <si>
    <t>wes_available</t>
  </si>
  <si>
    <t>tcr_seq_available</t>
  </si>
  <si>
    <t>cd4_ihc_score</t>
  </si>
  <si>
    <t>cd8_ihc_score</t>
  </si>
  <si>
    <t>mhc1_ihc_score</t>
  </si>
  <si>
    <t>mhc2_ihc_score</t>
  </si>
  <si>
    <t>pdl1_ihc_score</t>
  </si>
  <si>
    <t>stage</t>
  </si>
  <si>
    <t>age</t>
  </si>
  <si>
    <t>sex</t>
  </si>
  <si>
    <t>pretreatment</t>
  </si>
  <si>
    <t>Absent</t>
  </si>
  <si>
    <t>Decreased</t>
  </si>
  <si>
    <t>GC</t>
  </si>
  <si>
    <t>4EA</t>
  </si>
  <si>
    <t>F</t>
  </si>
  <si>
    <t>Yes</t>
  </si>
  <si>
    <t>ABC</t>
  </si>
  <si>
    <t>2B</t>
  </si>
  <si>
    <t>M</t>
  </si>
  <si>
    <t>2A</t>
  </si>
  <si>
    <t>relapsed_refractory</t>
  </si>
  <si>
    <t>Present</t>
  </si>
  <si>
    <t>4A</t>
  </si>
  <si>
    <t>3A</t>
  </si>
  <si>
    <t>AS2011-9387</t>
  </si>
  <si>
    <t>4BE</t>
  </si>
  <si>
    <t>S97-8286</t>
  </si>
  <si>
    <t>Unknown</t>
  </si>
  <si>
    <t>S15-20190</t>
  </si>
  <si>
    <t>4AE</t>
  </si>
  <si>
    <t>DS16-4251</t>
  </si>
  <si>
    <t>red box</t>
  </si>
  <si>
    <t>SM15-1012</t>
  </si>
  <si>
    <t>Unclassified CD10 and MUM1 negative</t>
  </si>
  <si>
    <t>disomic</t>
  </si>
  <si>
    <t>1E</t>
  </si>
  <si>
    <t>4B</t>
  </si>
  <si>
    <t>1A</t>
  </si>
  <si>
    <t>2AE</t>
  </si>
  <si>
    <t>JG54</t>
  </si>
  <si>
    <t>S16-6742</t>
  </si>
  <si>
    <t>white box</t>
  </si>
  <si>
    <t>S17-129</t>
  </si>
  <si>
    <t>index</t>
  </si>
  <si>
    <t>unknown</t>
  </si>
  <si>
    <t>unclassified (CD10 MUM1 negative)</t>
  </si>
  <si>
    <t>wes_avail</t>
  </si>
  <si>
    <t>tcr_available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</si>
</sst>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7E9F-B53C-F643-8C08-E6B4C57A28B1}">
  <dimension ref="A1:V31"/>
  <sheetViews>
    <sheetView tabSelected="1" workbookViewId="0">
      <selection sqref="A1:V31"/>
    </sheetView>
  </sheetViews>
  <sheetFormatPr baseColWidth="10" defaultRowHeight="16" x14ac:dyDescent="0.2"/>
  <cols>
    <col min="4" max="4" width="16.33203125" customWidth="1"/>
    <col min="5" max="5" width="18" customWidth="1"/>
    <col min="6" max="6" width="19.1640625" customWidth="1"/>
    <col min="7" max="8" width="18" customWidth="1"/>
    <col min="9" max="9" width="26.6640625" customWidth="1"/>
    <col min="10" max="10" width="26.5" customWidth="1"/>
    <col min="11" max="18" width="15" customWidth="1"/>
    <col min="19" max="19" width="29.6640625" customWidth="1"/>
    <col min="21" max="21" width="20" customWidth="1"/>
    <col min="22" max="22" width="19.1640625" customWidth="1"/>
  </cols>
  <sheetData>
    <row r="1" spans="1:22" x14ac:dyDescent="0.2">
      <c r="A1" t="s">
        <v>184</v>
      </c>
      <c r="B1" t="s">
        <v>15</v>
      </c>
      <c r="C1" t="s">
        <v>105</v>
      </c>
      <c r="D1" t="s">
        <v>14</v>
      </c>
      <c r="E1" t="s">
        <v>13</v>
      </c>
      <c r="F1" t="s">
        <v>147</v>
      </c>
      <c r="G1" t="s">
        <v>148</v>
      </c>
      <c r="H1" t="s">
        <v>149</v>
      </c>
      <c r="I1" t="s">
        <v>137</v>
      </c>
      <c r="J1" t="s">
        <v>16</v>
      </c>
      <c r="K1" t="s">
        <v>62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187</v>
      </c>
      <c r="R1" t="s">
        <v>188</v>
      </c>
      <c r="S1" t="s">
        <v>47</v>
      </c>
      <c r="T1" t="s">
        <v>48</v>
      </c>
      <c r="U1" t="s">
        <v>12</v>
      </c>
      <c r="V1" t="s">
        <v>147</v>
      </c>
    </row>
    <row r="2" spans="1:22" x14ac:dyDescent="0.2">
      <c r="A2">
        <v>1</v>
      </c>
      <c r="B2" s="1" t="s">
        <v>56</v>
      </c>
      <c r="C2" s="1" t="s">
        <v>123</v>
      </c>
      <c r="D2" s="4">
        <v>1710533</v>
      </c>
      <c r="E2" s="8" t="s">
        <v>69</v>
      </c>
      <c r="F2" t="s">
        <v>160</v>
      </c>
      <c r="G2" s="8">
        <v>65</v>
      </c>
      <c r="H2" s="8" t="str">
        <f>INDEX(Sheet2!P:P,MATCH(Sheet1!C2,Sheet2!A:A,0))</f>
        <v>M</v>
      </c>
      <c r="I2" t="str">
        <f>INDEX(Sheet2!E:E,MATCH(Sheet1!C2,Sheet2!A:A,0))</f>
        <v>pretreatment</v>
      </c>
      <c r="J2" t="s">
        <v>63</v>
      </c>
      <c r="K2" t="s">
        <v>64</v>
      </c>
      <c r="L2">
        <f>INDEX(Sheet2!H:H,MATCH(Sheet1!C2,Sheet2!A:A,0))</f>
        <v>35</v>
      </c>
      <c r="M2">
        <f>INDEX(Sheet2!I:I,MATCH(Sheet1!C2,Sheet2!A:A,0))</f>
        <v>10</v>
      </c>
      <c r="N2" t="str">
        <f>INDEX(Sheet2!J:J,MATCH(Sheet1!C2,Sheet2!A:A,0))</f>
        <v>Present</v>
      </c>
      <c r="O2" t="str">
        <f>INDEX(Sheet2!K:K,MATCH(Sheet1!C2,Sheet2!A:A,0))</f>
        <v>Absent</v>
      </c>
      <c r="P2">
        <f>INDEX(Sheet2!L:L,MATCH(Sheet1!C2,Sheet2!A:A,0))</f>
        <v>0</v>
      </c>
      <c r="Q2" t="str">
        <f>INDEX(Sheet2!F:F,MATCH(Sheet1!C2,Sheet2!A:A,0))</f>
        <v>NA</v>
      </c>
      <c r="R2" t="str">
        <f>INDEX(Sheet2!G:G,MATCH(Sheet1!C2,Sheet2!A:A,0))</f>
        <v>Yes</v>
      </c>
      <c r="S2" s="7" t="s">
        <v>78</v>
      </c>
      <c r="T2" t="s">
        <v>50</v>
      </c>
      <c r="U2" t="s">
        <v>17</v>
      </c>
      <c r="V2" t="s">
        <v>160</v>
      </c>
    </row>
    <row r="3" spans="1:22" x14ac:dyDescent="0.2">
      <c r="A3">
        <v>3</v>
      </c>
      <c r="B3" s="1" t="s">
        <v>53</v>
      </c>
      <c r="C3" s="1" t="s">
        <v>120</v>
      </c>
      <c r="D3" s="4">
        <v>3451494</v>
      </c>
      <c r="E3" s="8" t="s">
        <v>66</v>
      </c>
      <c r="F3" t="s">
        <v>170</v>
      </c>
      <c r="G3" s="8">
        <v>44</v>
      </c>
      <c r="H3" s="8" t="str">
        <f>INDEX(Sheet2!P:P,MATCH(Sheet1!C3,Sheet2!A:A,0))</f>
        <v>F</v>
      </c>
      <c r="I3" t="str">
        <f>INDEX(Sheet2!E:E,MATCH(Sheet1!C3,Sheet2!A:A,0))</f>
        <v>relapsed_refractory</v>
      </c>
      <c r="J3" t="s">
        <v>63</v>
      </c>
      <c r="K3" t="s">
        <v>64</v>
      </c>
      <c r="L3">
        <f>INDEX(Sheet2!H:H,MATCH(Sheet1!C3,Sheet2!A:A,0))</f>
        <v>68.67</v>
      </c>
      <c r="M3">
        <f>INDEX(Sheet2!I:I,MATCH(Sheet1!C3,Sheet2!A:A,0))</f>
        <v>26.33</v>
      </c>
      <c r="N3" t="str">
        <f>INDEX(Sheet2!J:J,MATCH(Sheet1!C3,Sheet2!A:A,0))</f>
        <v>Present</v>
      </c>
      <c r="O3" t="str">
        <f>INDEX(Sheet2!K:K,MATCH(Sheet1!C3,Sheet2!A:A,0))</f>
        <v>Present</v>
      </c>
      <c r="P3">
        <f>INDEX(Sheet2!L:L,MATCH(Sheet1!C3,Sheet2!A:A,0))</f>
        <v>0</v>
      </c>
      <c r="Q3" t="str">
        <f>INDEX(Sheet2!F:F,MATCH(Sheet1!C3,Sheet2!A:A,0))</f>
        <v>Yes</v>
      </c>
      <c r="R3" t="str">
        <f>INDEX(Sheet2!G:G,MATCH(Sheet1!C3,Sheet2!A:A,0))</f>
        <v>Yes</v>
      </c>
      <c r="S3" s="7" t="s">
        <v>77</v>
      </c>
      <c r="T3" t="s">
        <v>50</v>
      </c>
      <c r="U3" t="s">
        <v>17</v>
      </c>
      <c r="V3" t="s">
        <v>170</v>
      </c>
    </row>
    <row r="4" spans="1:22" x14ac:dyDescent="0.2">
      <c r="A4">
        <v>4</v>
      </c>
      <c r="B4" s="1" t="s">
        <v>61</v>
      </c>
      <c r="C4" s="1" t="s">
        <v>128</v>
      </c>
      <c r="D4" s="4">
        <v>3404470</v>
      </c>
      <c r="E4" s="8" t="s">
        <v>74</v>
      </c>
      <c r="F4" t="s">
        <v>50</v>
      </c>
      <c r="G4" s="8" t="e">
        <v>#N/A</v>
      </c>
      <c r="H4" s="8" t="e">
        <f>INDEX(Sheet2!P:P,MATCH(Sheet1!C4,Sheet2!A:A,0))</f>
        <v>#N/A</v>
      </c>
      <c r="I4" t="e">
        <f>INDEX(Sheet2!E:E,MATCH(Sheet1!C4,Sheet2!A:A,0))</f>
        <v>#N/A</v>
      </c>
      <c r="J4" t="s">
        <v>63</v>
      </c>
      <c r="K4" t="s">
        <v>64</v>
      </c>
      <c r="L4" t="e">
        <f>INDEX(Sheet2!H:H,MATCH(Sheet1!C4,Sheet2!A:A,0))</f>
        <v>#N/A</v>
      </c>
      <c r="M4" t="e">
        <f>INDEX(Sheet2!I:I,MATCH(Sheet1!C4,Sheet2!A:A,0))</f>
        <v>#N/A</v>
      </c>
      <c r="N4" t="e">
        <f>INDEX(Sheet2!J:J,MATCH(Sheet1!C4,Sheet2!A:A,0))</f>
        <v>#N/A</v>
      </c>
      <c r="O4" t="e">
        <f>INDEX(Sheet2!K:K,MATCH(Sheet1!C4,Sheet2!A:A,0))</f>
        <v>#N/A</v>
      </c>
      <c r="P4" t="e">
        <f>INDEX(Sheet2!L:L,MATCH(Sheet1!C4,Sheet2!A:A,0))</f>
        <v>#N/A</v>
      </c>
      <c r="Q4" t="e">
        <f>INDEX(Sheet2!F:F,MATCH(Sheet1!C4,Sheet2!A:A,0))</f>
        <v>#N/A</v>
      </c>
      <c r="R4" t="e">
        <f>INDEX(Sheet2!G:G,MATCH(Sheet1!C4,Sheet2!A:A,0))</f>
        <v>#N/A</v>
      </c>
      <c r="S4" s="7" t="s">
        <v>82</v>
      </c>
      <c r="T4" t="s">
        <v>50</v>
      </c>
      <c r="U4" t="s">
        <v>17</v>
      </c>
      <c r="V4" t="e">
        <v>#N/A</v>
      </c>
    </row>
    <row r="5" spans="1:22" x14ac:dyDescent="0.2">
      <c r="A5">
        <v>5</v>
      </c>
      <c r="B5" s="1" t="s">
        <v>86</v>
      </c>
      <c r="C5" s="1" t="s">
        <v>126</v>
      </c>
      <c r="D5" s="4">
        <v>2123075</v>
      </c>
      <c r="E5" s="8" t="s">
        <v>93</v>
      </c>
      <c r="F5" t="s">
        <v>50</v>
      </c>
      <c r="G5" s="8" t="e">
        <v>#N/A</v>
      </c>
      <c r="H5" s="8" t="e">
        <f>INDEX(Sheet2!P:P,MATCH(Sheet1!C5,Sheet2!A:A,0))</f>
        <v>#N/A</v>
      </c>
      <c r="I5" t="e">
        <f>INDEX(Sheet2!E:E,MATCH(Sheet1!C5,Sheet2!A:A,0))</f>
        <v>#N/A</v>
      </c>
      <c r="J5" t="s">
        <v>63</v>
      </c>
      <c r="K5" t="s">
        <v>97</v>
      </c>
      <c r="L5" t="e">
        <f>INDEX(Sheet2!H:H,MATCH(Sheet1!C5,Sheet2!A:A,0))</f>
        <v>#N/A</v>
      </c>
      <c r="M5" t="e">
        <f>INDEX(Sheet2!I:I,MATCH(Sheet1!C5,Sheet2!A:A,0))</f>
        <v>#N/A</v>
      </c>
      <c r="N5" t="e">
        <f>INDEX(Sheet2!J:J,MATCH(Sheet1!C5,Sheet2!A:A,0))</f>
        <v>#N/A</v>
      </c>
      <c r="O5" t="e">
        <f>INDEX(Sheet2!K:K,MATCH(Sheet1!C5,Sheet2!A:A,0))</f>
        <v>#N/A</v>
      </c>
      <c r="P5" t="e">
        <f>INDEX(Sheet2!L:L,MATCH(Sheet1!C5,Sheet2!A:A,0))</f>
        <v>#N/A</v>
      </c>
      <c r="Q5" t="e">
        <f>INDEX(Sheet2!F:F,MATCH(Sheet1!C5,Sheet2!A:A,0))</f>
        <v>#N/A</v>
      </c>
      <c r="R5" t="e">
        <f>INDEX(Sheet2!G:G,MATCH(Sheet1!C5,Sheet2!A:A,0))</f>
        <v>#N/A</v>
      </c>
      <c r="S5" t="s">
        <v>101</v>
      </c>
      <c r="T5" t="s">
        <v>50</v>
      </c>
      <c r="U5" t="s">
        <v>17</v>
      </c>
      <c r="V5" t="e">
        <v>#N/A</v>
      </c>
    </row>
    <row r="6" spans="1:22" x14ac:dyDescent="0.2">
      <c r="A6">
        <v>6</v>
      </c>
      <c r="B6" s="1" t="s">
        <v>87</v>
      </c>
      <c r="C6" s="1" t="s">
        <v>132</v>
      </c>
      <c r="D6" s="4">
        <v>2145751</v>
      </c>
      <c r="E6" s="7" t="s">
        <v>94</v>
      </c>
      <c r="F6" t="s">
        <v>50</v>
      </c>
      <c r="G6" s="8" t="e">
        <v>#N/A</v>
      </c>
      <c r="H6" s="8" t="e">
        <f>INDEX(Sheet2!P:P,MATCH(Sheet1!C6,Sheet2!A:A,0))</f>
        <v>#N/A</v>
      </c>
      <c r="I6" t="e">
        <f>INDEX(Sheet2!E:E,MATCH(Sheet1!C6,Sheet2!A:A,0))</f>
        <v>#N/A</v>
      </c>
      <c r="J6" t="s">
        <v>63</v>
      </c>
      <c r="K6" t="s">
        <v>97</v>
      </c>
      <c r="L6" t="e">
        <f>INDEX(Sheet2!H:H,MATCH(Sheet1!C6,Sheet2!A:A,0))</f>
        <v>#N/A</v>
      </c>
      <c r="M6" t="e">
        <f>INDEX(Sheet2!I:I,MATCH(Sheet1!C6,Sheet2!A:A,0))</f>
        <v>#N/A</v>
      </c>
      <c r="N6" t="e">
        <f>INDEX(Sheet2!J:J,MATCH(Sheet1!C6,Sheet2!A:A,0))</f>
        <v>#N/A</v>
      </c>
      <c r="O6" t="e">
        <f>INDEX(Sheet2!K:K,MATCH(Sheet1!C6,Sheet2!A:A,0))</f>
        <v>#N/A</v>
      </c>
      <c r="P6" t="e">
        <f>INDEX(Sheet2!L:L,MATCH(Sheet1!C6,Sheet2!A:A,0))</f>
        <v>#N/A</v>
      </c>
      <c r="Q6" t="e">
        <f>INDEX(Sheet2!F:F,MATCH(Sheet1!C6,Sheet2!A:A,0))</f>
        <v>#N/A</v>
      </c>
      <c r="R6" t="e">
        <f>INDEX(Sheet2!G:G,MATCH(Sheet1!C6,Sheet2!A:A,0))</f>
        <v>#N/A</v>
      </c>
      <c r="S6" t="s">
        <v>102</v>
      </c>
      <c r="T6" t="s">
        <v>50</v>
      </c>
      <c r="U6" t="s">
        <v>17</v>
      </c>
      <c r="V6" t="e">
        <v>#N/A</v>
      </c>
    </row>
    <row r="7" spans="1:22" x14ac:dyDescent="0.2">
      <c r="A7">
        <v>10</v>
      </c>
      <c r="B7" s="1" t="s">
        <v>55</v>
      </c>
      <c r="C7" s="1" t="s">
        <v>122</v>
      </c>
      <c r="D7" s="4">
        <v>3563393</v>
      </c>
      <c r="E7" s="8" t="s">
        <v>68</v>
      </c>
      <c r="F7" t="s">
        <v>177</v>
      </c>
      <c r="G7" s="8">
        <v>41</v>
      </c>
      <c r="H7" s="8" t="str">
        <f>INDEX(Sheet2!P:P,MATCH(Sheet1!C7,Sheet2!A:A,0))</f>
        <v>M</v>
      </c>
      <c r="I7" t="str">
        <f>INDEX(Sheet2!E:E,MATCH(Sheet1!C7,Sheet2!A:A,0))</f>
        <v>relapsed_refractory</v>
      </c>
      <c r="J7" t="s">
        <v>63</v>
      </c>
      <c r="K7" t="s">
        <v>64</v>
      </c>
      <c r="L7">
        <f>INDEX(Sheet2!H:H,MATCH(Sheet1!C7,Sheet2!A:A,0))</f>
        <v>16.670000000000002</v>
      </c>
      <c r="M7">
        <f>INDEX(Sheet2!I:I,MATCH(Sheet1!C7,Sheet2!A:A,0))</f>
        <v>7.33</v>
      </c>
      <c r="N7" t="str">
        <f>INDEX(Sheet2!J:J,MATCH(Sheet1!C7,Sheet2!A:A,0))</f>
        <v>Present</v>
      </c>
      <c r="O7" t="str">
        <f>INDEX(Sheet2!K:K,MATCH(Sheet1!C7,Sheet2!A:A,0))</f>
        <v>Decreased</v>
      </c>
      <c r="P7">
        <f>INDEX(Sheet2!L:L,MATCH(Sheet1!C7,Sheet2!A:A,0))</f>
        <v>0</v>
      </c>
      <c r="Q7" t="str">
        <f>INDEX(Sheet2!F:F,MATCH(Sheet1!C7,Sheet2!A:A,0))</f>
        <v>Yes</v>
      </c>
      <c r="R7" t="str">
        <f>INDEX(Sheet2!G:G,MATCH(Sheet1!C7,Sheet2!A:A,0))</f>
        <v>Yes</v>
      </c>
      <c r="S7" s="7" t="s">
        <v>41</v>
      </c>
      <c r="T7" t="s">
        <v>50</v>
      </c>
      <c r="U7" t="s">
        <v>50</v>
      </c>
      <c r="V7" t="s">
        <v>177</v>
      </c>
    </row>
    <row r="8" spans="1:22" x14ac:dyDescent="0.2">
      <c r="A8">
        <v>13</v>
      </c>
      <c r="B8" s="1" t="s">
        <v>26</v>
      </c>
      <c r="C8" s="1" t="s">
        <v>113</v>
      </c>
      <c r="D8" s="4">
        <v>3570903</v>
      </c>
      <c r="E8" s="4" t="s">
        <v>33</v>
      </c>
      <c r="F8" t="s">
        <v>158</v>
      </c>
      <c r="G8" s="8">
        <v>61</v>
      </c>
      <c r="H8" s="8" t="str">
        <f>INDEX(Sheet2!P:P,MATCH(Sheet1!C8,Sheet2!A:A,0))</f>
        <v>M</v>
      </c>
      <c r="I8" t="str">
        <f>INDEX(Sheet2!E:E,MATCH(Sheet1!C8,Sheet2!A:A,0))</f>
        <v>pretreatment</v>
      </c>
      <c r="J8" t="s">
        <v>40</v>
      </c>
      <c r="K8" t="s">
        <v>64</v>
      </c>
      <c r="L8" t="str">
        <f>INDEX(Sheet2!H:H,MATCH(Sheet1!C8,Sheet2!A:A,0))</f>
        <v>NA</v>
      </c>
      <c r="M8" t="str">
        <f>INDEX(Sheet2!I:I,MATCH(Sheet1!C8,Sheet2!A:A,0))</f>
        <v>NA</v>
      </c>
      <c r="N8" t="str">
        <f>INDEX(Sheet2!J:J,MATCH(Sheet1!C8,Sheet2!A:A,0))</f>
        <v>Decreased</v>
      </c>
      <c r="O8" t="str">
        <f>INDEX(Sheet2!K:K,MATCH(Sheet1!C8,Sheet2!A:A,0))</f>
        <v>Decreased</v>
      </c>
      <c r="P8">
        <f>INDEX(Sheet2!L:L,MATCH(Sheet1!C8,Sheet2!A:A,0))</f>
        <v>80</v>
      </c>
      <c r="Q8" t="str">
        <f>INDEX(Sheet2!F:F,MATCH(Sheet1!C8,Sheet2!A:A,0))</f>
        <v>Yes</v>
      </c>
      <c r="R8" t="str">
        <f>INDEX(Sheet2!G:G,MATCH(Sheet1!C8,Sheet2!A:A,0))</f>
        <v>Yes</v>
      </c>
      <c r="S8" t="s">
        <v>42</v>
      </c>
      <c r="T8" t="s">
        <v>49</v>
      </c>
      <c r="U8" t="s">
        <v>39</v>
      </c>
      <c r="V8" t="s">
        <v>158</v>
      </c>
    </row>
    <row r="9" spans="1:22" x14ac:dyDescent="0.2">
      <c r="A9">
        <v>14</v>
      </c>
      <c r="B9" s="2" t="s">
        <v>29</v>
      </c>
      <c r="C9" s="2" t="s">
        <v>116</v>
      </c>
      <c r="D9" s="3">
        <v>1830652</v>
      </c>
      <c r="E9" s="3" t="s">
        <v>36</v>
      </c>
      <c r="F9" t="s">
        <v>163</v>
      </c>
      <c r="G9" s="8">
        <v>77</v>
      </c>
      <c r="H9" s="8" t="str">
        <f>INDEX(Sheet2!P:P,MATCH(Sheet1!C9,Sheet2!A:A,0))</f>
        <v>M</v>
      </c>
      <c r="I9" t="str">
        <f>INDEX(Sheet2!E:E,MATCH(Sheet1!C9,Sheet2!A:A,0))</f>
        <v>relapsed_refractory</v>
      </c>
      <c r="J9" t="s">
        <v>40</v>
      </c>
      <c r="K9" t="s">
        <v>64</v>
      </c>
      <c r="L9">
        <f>INDEX(Sheet2!H:H,MATCH(Sheet1!C9,Sheet2!A:A,0))</f>
        <v>6</v>
      </c>
      <c r="M9">
        <f>INDEX(Sheet2!I:I,MATCH(Sheet1!C9,Sheet2!A:A,0))</f>
        <v>9.33</v>
      </c>
      <c r="N9" t="str">
        <f>INDEX(Sheet2!J:J,MATCH(Sheet1!C9,Sheet2!A:A,0))</f>
        <v>Present</v>
      </c>
      <c r="O9" t="str">
        <f>INDEX(Sheet2!K:K,MATCH(Sheet1!C9,Sheet2!A:A,0))</f>
        <v>Present</v>
      </c>
      <c r="P9">
        <f>INDEX(Sheet2!L:L,MATCH(Sheet1!C9,Sheet2!A:A,0))</f>
        <v>47.5</v>
      </c>
      <c r="Q9" t="str">
        <f>INDEX(Sheet2!F:F,MATCH(Sheet1!C9,Sheet2!A:A,0))</f>
        <v>NA</v>
      </c>
      <c r="R9" t="str">
        <f>INDEX(Sheet2!G:G,MATCH(Sheet1!C9,Sheet2!A:A,0))</f>
        <v>NA</v>
      </c>
      <c r="S9" t="s">
        <v>44</v>
      </c>
      <c r="T9" t="s">
        <v>51</v>
      </c>
      <c r="U9" t="s">
        <v>39</v>
      </c>
      <c r="V9" t="s">
        <v>163</v>
      </c>
    </row>
    <row r="10" spans="1:22" x14ac:dyDescent="0.2">
      <c r="A10">
        <v>16</v>
      </c>
      <c r="B10" s="2" t="s">
        <v>1</v>
      </c>
      <c r="C10" s="2" t="s">
        <v>107</v>
      </c>
      <c r="D10">
        <v>2211156</v>
      </c>
      <c r="E10" s="3" t="s">
        <v>7</v>
      </c>
      <c r="F10" t="s">
        <v>166</v>
      </c>
      <c r="G10" s="8">
        <v>55</v>
      </c>
      <c r="H10" s="8" t="str">
        <f>INDEX(Sheet2!P:P,MATCH(Sheet1!C10,Sheet2!A:A,0))</f>
        <v>M</v>
      </c>
      <c r="I10" t="str">
        <f>INDEX(Sheet2!E:E,MATCH(Sheet1!C10,Sheet2!A:A,0))</f>
        <v>pretreatment</v>
      </c>
      <c r="J10" t="s">
        <v>24</v>
      </c>
      <c r="K10" t="s">
        <v>185</v>
      </c>
      <c r="L10">
        <f>INDEX(Sheet2!H:H,MATCH(Sheet1!C10,Sheet2!A:A,0))</f>
        <v>24.33</v>
      </c>
      <c r="M10">
        <f>INDEX(Sheet2!I:I,MATCH(Sheet1!C10,Sheet2!A:A,0))</f>
        <v>55.33</v>
      </c>
      <c r="N10" t="str">
        <f>INDEX(Sheet2!J:J,MATCH(Sheet1!C10,Sheet2!A:A,0))</f>
        <v>Absent</v>
      </c>
      <c r="O10" t="str">
        <f>INDEX(Sheet2!K:K,MATCH(Sheet1!C10,Sheet2!A:A,0))</f>
        <v>Present</v>
      </c>
      <c r="P10">
        <f>INDEX(Sheet2!L:L,MATCH(Sheet1!C10,Sheet2!A:A,0))</f>
        <v>88.5</v>
      </c>
      <c r="Q10" t="str">
        <f>INDEX(Sheet2!F:F,MATCH(Sheet1!C10,Sheet2!A:A,0))</f>
        <v>Yes</v>
      </c>
      <c r="R10" t="str">
        <f>INDEX(Sheet2!G:G,MATCH(Sheet1!C10,Sheet2!A:A,0))</f>
        <v>Yes</v>
      </c>
      <c r="S10" s="5" t="s">
        <v>19</v>
      </c>
      <c r="T10" t="s">
        <v>50</v>
      </c>
      <c r="U10" t="s">
        <v>17</v>
      </c>
      <c r="V10" t="s">
        <v>166</v>
      </c>
    </row>
    <row r="11" spans="1:22" x14ac:dyDescent="0.2">
      <c r="A11">
        <v>19</v>
      </c>
      <c r="B11" s="2" t="s">
        <v>5</v>
      </c>
      <c r="C11" s="2" t="s">
        <v>111</v>
      </c>
      <c r="D11" s="3">
        <v>3459615</v>
      </c>
      <c r="E11" s="3" t="s">
        <v>11</v>
      </c>
      <c r="F11" t="s">
        <v>170</v>
      </c>
      <c r="G11" s="8">
        <v>63</v>
      </c>
      <c r="H11" s="8" t="str">
        <f>INDEX(Sheet2!P:P,MATCH(Sheet1!C11,Sheet2!A:A,0))</f>
        <v>F</v>
      </c>
      <c r="I11" t="str">
        <f>INDEX(Sheet2!E:E,MATCH(Sheet1!C11,Sheet2!A:A,0))</f>
        <v>pretreatment</v>
      </c>
      <c r="J11" t="s">
        <v>136</v>
      </c>
      <c r="K11" t="s">
        <v>186</v>
      </c>
      <c r="L11">
        <f>INDEX(Sheet2!H:H,MATCH(Sheet1!C11,Sheet2!A:A,0))</f>
        <v>55</v>
      </c>
      <c r="M11">
        <f>INDEX(Sheet2!I:I,MATCH(Sheet1!C11,Sheet2!A:A,0))</f>
        <v>22.33</v>
      </c>
      <c r="N11" t="str">
        <f>INDEX(Sheet2!J:J,MATCH(Sheet1!C11,Sheet2!A:A,0))</f>
        <v>Present</v>
      </c>
      <c r="O11" t="str">
        <f>INDEX(Sheet2!K:K,MATCH(Sheet1!C11,Sheet2!A:A,0))</f>
        <v>Present</v>
      </c>
      <c r="P11">
        <f>INDEX(Sheet2!L:L,MATCH(Sheet1!C11,Sheet2!A:A,0))</f>
        <v>175</v>
      </c>
      <c r="Q11" t="str">
        <f>INDEX(Sheet2!F:F,MATCH(Sheet1!C11,Sheet2!A:A,0))</f>
        <v>NA</v>
      </c>
      <c r="R11" t="str">
        <f>INDEX(Sheet2!G:G,MATCH(Sheet1!C11,Sheet2!A:A,0))</f>
        <v>Yes</v>
      </c>
      <c r="S11" s="5" t="s">
        <v>23</v>
      </c>
      <c r="T11" t="s">
        <v>50</v>
      </c>
      <c r="U11" t="s">
        <v>17</v>
      </c>
      <c r="V11" t="s">
        <v>170</v>
      </c>
    </row>
    <row r="12" spans="1:22" x14ac:dyDescent="0.2">
      <c r="A12">
        <v>20</v>
      </c>
      <c r="B12" s="2" t="s">
        <v>2</v>
      </c>
      <c r="C12" s="2" t="s">
        <v>108</v>
      </c>
      <c r="D12" s="3">
        <v>3429309</v>
      </c>
      <c r="E12" s="3" t="s">
        <v>8</v>
      </c>
      <c r="F12" t="s">
        <v>170</v>
      </c>
      <c r="G12" s="8">
        <v>50</v>
      </c>
      <c r="H12" s="8" t="str">
        <f>INDEX(Sheet2!P:P,MATCH(Sheet1!C12,Sheet2!A:A,0))</f>
        <v>M</v>
      </c>
      <c r="I12" t="str">
        <f>INDEX(Sheet2!E:E,MATCH(Sheet1!C12,Sheet2!A:A,0))</f>
        <v>relapsed_refractory</v>
      </c>
      <c r="J12" t="s">
        <v>24</v>
      </c>
      <c r="K12" t="s">
        <v>64</v>
      </c>
      <c r="L12">
        <f>INDEX(Sheet2!H:H,MATCH(Sheet1!C12,Sheet2!A:A,0))</f>
        <v>2</v>
      </c>
      <c r="M12">
        <f>INDEX(Sheet2!I:I,MATCH(Sheet1!C12,Sheet2!A:A,0))</f>
        <v>25.33</v>
      </c>
      <c r="N12" t="str">
        <f>INDEX(Sheet2!J:J,MATCH(Sheet1!C12,Sheet2!A:A,0))</f>
        <v>Present</v>
      </c>
      <c r="O12" t="str">
        <f>INDEX(Sheet2!K:K,MATCH(Sheet1!C12,Sheet2!A:A,0))</f>
        <v>Absent</v>
      </c>
      <c r="P12">
        <f>INDEX(Sheet2!L:L,MATCH(Sheet1!C12,Sheet2!A:A,0))</f>
        <v>300</v>
      </c>
      <c r="Q12" t="str">
        <f>INDEX(Sheet2!F:F,MATCH(Sheet1!C12,Sheet2!A:A,0))</f>
        <v>Yes</v>
      </c>
      <c r="R12" t="str">
        <f>INDEX(Sheet2!G:G,MATCH(Sheet1!C12,Sheet2!A:A,0))</f>
        <v>Yes</v>
      </c>
      <c r="S12" s="5" t="s">
        <v>20</v>
      </c>
      <c r="T12" t="s">
        <v>50</v>
      </c>
      <c r="U12" t="s">
        <v>17</v>
      </c>
      <c r="V12" t="s">
        <v>170</v>
      </c>
    </row>
    <row r="13" spans="1:22" x14ac:dyDescent="0.2">
      <c r="A13">
        <v>21</v>
      </c>
      <c r="B13" s="2" t="s">
        <v>3</v>
      </c>
      <c r="C13" s="2" t="s">
        <v>109</v>
      </c>
      <c r="D13" s="3">
        <v>3425473</v>
      </c>
      <c r="E13" s="3" t="s">
        <v>9</v>
      </c>
      <c r="F13" t="s">
        <v>170</v>
      </c>
      <c r="G13" s="8">
        <v>63</v>
      </c>
      <c r="H13" s="8" t="str">
        <f>INDEX(Sheet2!P:P,MATCH(Sheet1!C13,Sheet2!A:A,0))</f>
        <v>F</v>
      </c>
      <c r="I13" t="str">
        <f>INDEX(Sheet2!E:E,MATCH(Sheet1!C13,Sheet2!A:A,0))</f>
        <v>relapsed_refractory</v>
      </c>
      <c r="J13" t="s">
        <v>24</v>
      </c>
      <c r="K13" t="s">
        <v>64</v>
      </c>
      <c r="L13">
        <f>INDEX(Sheet2!H:H,MATCH(Sheet1!C13,Sheet2!A:A,0))</f>
        <v>5.67</v>
      </c>
      <c r="M13">
        <f>INDEX(Sheet2!I:I,MATCH(Sheet1!C13,Sheet2!A:A,0))</f>
        <v>14</v>
      </c>
      <c r="N13" t="str">
        <f>INDEX(Sheet2!J:J,MATCH(Sheet1!C13,Sheet2!A:A,0))</f>
        <v>Present</v>
      </c>
      <c r="O13" t="str">
        <f>INDEX(Sheet2!K:K,MATCH(Sheet1!C13,Sheet2!A:A,0))</f>
        <v>Present</v>
      </c>
      <c r="P13">
        <f>INDEX(Sheet2!L:L,MATCH(Sheet1!C13,Sheet2!A:A,0))</f>
        <v>230</v>
      </c>
      <c r="Q13" t="str">
        <f>INDEX(Sheet2!F:F,MATCH(Sheet1!C13,Sheet2!A:A,0))</f>
        <v>Yes</v>
      </c>
      <c r="R13" t="str">
        <f>INDEX(Sheet2!G:G,MATCH(Sheet1!C13,Sheet2!A:A,0))</f>
        <v>Yes</v>
      </c>
      <c r="S13" s="5" t="s">
        <v>21</v>
      </c>
      <c r="T13" t="s">
        <v>50</v>
      </c>
      <c r="U13" t="s">
        <v>17</v>
      </c>
      <c r="V13" t="s">
        <v>170</v>
      </c>
    </row>
    <row r="14" spans="1:22" x14ac:dyDescent="0.2">
      <c r="A14">
        <v>22</v>
      </c>
      <c r="B14" s="1" t="s">
        <v>83</v>
      </c>
      <c r="C14" s="1" t="s">
        <v>129</v>
      </c>
      <c r="D14" s="4">
        <v>3423157</v>
      </c>
      <c r="E14" s="8" t="s">
        <v>90</v>
      </c>
      <c r="F14" t="s">
        <v>178</v>
      </c>
      <c r="G14" s="8">
        <v>41</v>
      </c>
      <c r="H14" s="8" t="str">
        <f>INDEX(Sheet2!P:P,MATCH(Sheet1!C14,Sheet2!A:A,0))</f>
        <v>M</v>
      </c>
      <c r="I14" t="str">
        <f>INDEX(Sheet2!E:E,MATCH(Sheet1!C14,Sheet2!A:A,0))</f>
        <v>pretreatment</v>
      </c>
      <c r="J14" t="s">
        <v>63</v>
      </c>
      <c r="K14" t="s">
        <v>97</v>
      </c>
      <c r="L14">
        <f>INDEX(Sheet2!H:H,MATCH(Sheet1!C14,Sheet2!A:A,0))</f>
        <v>20</v>
      </c>
      <c r="M14">
        <f>INDEX(Sheet2!I:I,MATCH(Sheet1!C14,Sheet2!A:A,0))</f>
        <v>12</v>
      </c>
      <c r="N14" t="str">
        <f>INDEX(Sheet2!J:J,MATCH(Sheet1!C14,Sheet2!A:A,0))</f>
        <v>Present</v>
      </c>
      <c r="O14" t="str">
        <f>INDEX(Sheet2!K:K,MATCH(Sheet1!C14,Sheet2!A:A,0))</f>
        <v>Present</v>
      </c>
      <c r="P14">
        <f>INDEX(Sheet2!L:L,MATCH(Sheet1!C14,Sheet2!A:A,0))</f>
        <v>0</v>
      </c>
      <c r="Q14" t="str">
        <f>INDEX(Sheet2!F:F,MATCH(Sheet1!C14,Sheet2!A:A,0))</f>
        <v>NA</v>
      </c>
      <c r="R14" t="str">
        <f>INDEX(Sheet2!G:G,MATCH(Sheet1!C14,Sheet2!A:A,0))</f>
        <v>Yes</v>
      </c>
      <c r="S14" t="s">
        <v>98</v>
      </c>
      <c r="T14" t="s">
        <v>50</v>
      </c>
      <c r="U14" t="s">
        <v>17</v>
      </c>
      <c r="V14" t="s">
        <v>178</v>
      </c>
    </row>
    <row r="15" spans="1:22" x14ac:dyDescent="0.2">
      <c r="A15">
        <v>26</v>
      </c>
      <c r="B15" s="1" t="s">
        <v>54</v>
      </c>
      <c r="C15" s="1" t="s">
        <v>121</v>
      </c>
      <c r="D15" s="4">
        <v>3435147</v>
      </c>
      <c r="E15" s="8" t="s">
        <v>67</v>
      </c>
      <c r="F15" t="s">
        <v>170</v>
      </c>
      <c r="G15" s="8">
        <v>57</v>
      </c>
      <c r="H15" s="8" t="str">
        <f>INDEX(Sheet2!P:P,MATCH(Sheet1!C15,Sheet2!A:A,0))</f>
        <v>F</v>
      </c>
      <c r="I15" t="str">
        <f>INDEX(Sheet2!E:E,MATCH(Sheet1!C15,Sheet2!A:A,0))</f>
        <v>pretreatment</v>
      </c>
      <c r="J15" t="s">
        <v>63</v>
      </c>
      <c r="K15" t="s">
        <v>64</v>
      </c>
      <c r="L15">
        <f>INDEX(Sheet2!H:H,MATCH(Sheet1!C15,Sheet2!A:A,0))</f>
        <v>8</v>
      </c>
      <c r="M15">
        <f>INDEX(Sheet2!I:I,MATCH(Sheet1!C15,Sheet2!A:A,0))</f>
        <v>14.67</v>
      </c>
      <c r="N15" t="str">
        <f>INDEX(Sheet2!J:J,MATCH(Sheet1!C15,Sheet2!A:A,0))</f>
        <v>Absent</v>
      </c>
      <c r="O15" t="str">
        <f>INDEX(Sheet2!K:K,MATCH(Sheet1!C15,Sheet2!A:A,0))</f>
        <v>Absent</v>
      </c>
      <c r="P15">
        <f>INDEX(Sheet2!L:L,MATCH(Sheet1!C15,Sheet2!A:A,0))</f>
        <v>15</v>
      </c>
      <c r="Q15" t="str">
        <f>INDEX(Sheet2!F:F,MATCH(Sheet1!C15,Sheet2!A:A,0))</f>
        <v>Yes</v>
      </c>
      <c r="R15" t="str">
        <f>INDEX(Sheet2!G:G,MATCH(Sheet1!C15,Sheet2!A:A,0))</f>
        <v>Yes</v>
      </c>
      <c r="S15" s="7">
        <v>3481659419</v>
      </c>
      <c r="T15">
        <v>3481659420</v>
      </c>
      <c r="U15" t="s">
        <v>39</v>
      </c>
      <c r="V15" t="s">
        <v>170</v>
      </c>
    </row>
    <row r="16" spans="1:22" x14ac:dyDescent="0.2">
      <c r="A16">
        <v>30</v>
      </c>
      <c r="B16" s="2" t="s">
        <v>25</v>
      </c>
      <c r="C16" s="2" t="s">
        <v>112</v>
      </c>
      <c r="D16" s="4">
        <v>3412798</v>
      </c>
      <c r="E16" s="4" t="s">
        <v>32</v>
      </c>
      <c r="F16" t="s">
        <v>154</v>
      </c>
      <c r="G16" s="8">
        <v>76</v>
      </c>
      <c r="H16" s="8" t="str">
        <f>INDEX(Sheet2!P:P,MATCH(Sheet1!C16,Sheet2!A:A,0))</f>
        <v>F</v>
      </c>
      <c r="I16" t="str">
        <f>INDEX(Sheet2!E:E,MATCH(Sheet1!C16,Sheet2!A:A,0))</f>
        <v>pretreatment</v>
      </c>
      <c r="J16" t="s">
        <v>40</v>
      </c>
      <c r="K16" t="s">
        <v>97</v>
      </c>
      <c r="L16">
        <f>INDEX(Sheet2!H:H,MATCH(Sheet1!C16,Sheet2!A:A,0))</f>
        <v>38.67</v>
      </c>
      <c r="M16">
        <f>INDEX(Sheet2!I:I,MATCH(Sheet1!C16,Sheet2!A:A,0))</f>
        <v>13</v>
      </c>
      <c r="N16" t="str">
        <f>INDEX(Sheet2!J:J,MATCH(Sheet1!C16,Sheet2!A:A,0))</f>
        <v>Absent</v>
      </c>
      <c r="O16" t="str">
        <f>INDEX(Sheet2!K:K,MATCH(Sheet1!C16,Sheet2!A:A,0))</f>
        <v>Decreased</v>
      </c>
      <c r="P16">
        <f>INDEX(Sheet2!L:L,MATCH(Sheet1!C16,Sheet2!A:A,0))</f>
        <v>20</v>
      </c>
      <c r="Q16" t="str">
        <f>INDEX(Sheet2!F:F,MATCH(Sheet1!C16,Sheet2!A:A,0))</f>
        <v>NA</v>
      </c>
      <c r="R16" t="str">
        <f>INDEX(Sheet2!G:G,MATCH(Sheet1!C16,Sheet2!A:A,0))</f>
        <v>NA</v>
      </c>
      <c r="S16" t="s">
        <v>41</v>
      </c>
      <c r="T16" t="s">
        <v>50</v>
      </c>
      <c r="U16" t="s">
        <v>50</v>
      </c>
      <c r="V16" t="s">
        <v>154</v>
      </c>
    </row>
    <row r="17" spans="1:22" x14ac:dyDescent="0.2">
      <c r="A17">
        <v>31</v>
      </c>
      <c r="B17" s="2" t="s">
        <v>27</v>
      </c>
      <c r="C17" s="2" t="s">
        <v>114</v>
      </c>
      <c r="D17" s="4">
        <v>3665078</v>
      </c>
      <c r="E17" s="3" t="s">
        <v>34</v>
      </c>
      <c r="F17" t="s">
        <v>160</v>
      </c>
      <c r="G17" s="8">
        <v>62</v>
      </c>
      <c r="H17" s="8" t="str">
        <f>INDEX(Sheet2!P:P,MATCH(Sheet1!C17,Sheet2!A:A,0))</f>
        <v>M</v>
      </c>
      <c r="I17" t="str">
        <f>INDEX(Sheet2!E:E,MATCH(Sheet1!C17,Sheet2!A:A,0))</f>
        <v>pretreatment</v>
      </c>
      <c r="J17" t="s">
        <v>40</v>
      </c>
      <c r="K17" t="s">
        <v>64</v>
      </c>
      <c r="L17">
        <f>INDEX(Sheet2!H:H,MATCH(Sheet1!C17,Sheet2!A:A,0))</f>
        <v>48</v>
      </c>
      <c r="M17">
        <f>INDEX(Sheet2!I:I,MATCH(Sheet1!C17,Sheet2!A:A,0))</f>
        <v>29.67</v>
      </c>
      <c r="N17" t="str">
        <f>INDEX(Sheet2!J:J,MATCH(Sheet1!C17,Sheet2!A:A,0))</f>
        <v>Decreased</v>
      </c>
      <c r="O17" t="str">
        <f>INDEX(Sheet2!K:K,MATCH(Sheet1!C17,Sheet2!A:A,0))</f>
        <v>NA</v>
      </c>
      <c r="P17">
        <f>INDEX(Sheet2!L:L,MATCH(Sheet1!C17,Sheet2!A:A,0))</f>
        <v>0</v>
      </c>
      <c r="Q17" t="str">
        <f>INDEX(Sheet2!F:F,MATCH(Sheet1!C17,Sheet2!A:A,0))</f>
        <v>Yes</v>
      </c>
      <c r="R17" t="str">
        <f>INDEX(Sheet2!G:G,MATCH(Sheet1!C17,Sheet2!A:A,0))</f>
        <v>Yes</v>
      </c>
      <c r="S17" t="s">
        <v>43</v>
      </c>
      <c r="T17" t="s">
        <v>50</v>
      </c>
      <c r="U17" t="s">
        <v>17</v>
      </c>
      <c r="V17" t="s">
        <v>160</v>
      </c>
    </row>
    <row r="18" spans="1:22" x14ac:dyDescent="0.2">
      <c r="A18">
        <v>32</v>
      </c>
      <c r="B18" s="1" t="s">
        <v>89</v>
      </c>
      <c r="C18" s="1" t="s">
        <v>134</v>
      </c>
      <c r="D18" s="4">
        <v>3652197</v>
      </c>
      <c r="E18" s="3" t="s">
        <v>96</v>
      </c>
      <c r="F18" t="e">
        <v>#N/A</v>
      </c>
      <c r="G18" s="8" t="e">
        <v>#N/A</v>
      </c>
      <c r="H18" s="8" t="e">
        <f>INDEX(Sheet2!P:P,MATCH(Sheet1!C18,Sheet2!A:A,0))</f>
        <v>#N/A</v>
      </c>
      <c r="I18" t="e">
        <f>INDEX(Sheet2!E:E,MATCH(Sheet1!C18,Sheet2!A:A,0))</f>
        <v>#N/A</v>
      </c>
      <c r="J18" t="s">
        <v>63</v>
      </c>
      <c r="K18" t="s">
        <v>97</v>
      </c>
      <c r="L18" t="e">
        <f>INDEX(Sheet2!H:H,MATCH(Sheet1!C18,Sheet2!A:A,0))</f>
        <v>#N/A</v>
      </c>
      <c r="M18" t="e">
        <f>INDEX(Sheet2!I:I,MATCH(Sheet1!C18,Sheet2!A:A,0))</f>
        <v>#N/A</v>
      </c>
      <c r="N18" t="e">
        <f>INDEX(Sheet2!J:J,MATCH(Sheet1!C18,Sheet2!A:A,0))</f>
        <v>#N/A</v>
      </c>
      <c r="O18" t="e">
        <f>INDEX(Sheet2!K:K,MATCH(Sheet1!C18,Sheet2!A:A,0))</f>
        <v>#N/A</v>
      </c>
      <c r="P18" t="e">
        <f>INDEX(Sheet2!L:L,MATCH(Sheet1!C18,Sheet2!A:A,0))</f>
        <v>#N/A</v>
      </c>
      <c r="Q18" t="e">
        <f>INDEX(Sheet2!F:F,MATCH(Sheet1!C18,Sheet2!A:A,0))</f>
        <v>#N/A</v>
      </c>
      <c r="R18" t="e">
        <f>INDEX(Sheet2!G:G,MATCH(Sheet1!C18,Sheet2!A:A,0))</f>
        <v>#N/A</v>
      </c>
      <c r="S18" t="s">
        <v>104</v>
      </c>
      <c r="T18" t="s">
        <v>50</v>
      </c>
      <c r="U18" t="s">
        <v>17</v>
      </c>
      <c r="V18" t="e">
        <v>#N/A</v>
      </c>
    </row>
    <row r="19" spans="1:22" x14ac:dyDescent="0.2">
      <c r="A19">
        <v>33</v>
      </c>
      <c r="B19" s="1" t="s">
        <v>0</v>
      </c>
      <c r="C19" s="1" t="s">
        <v>106</v>
      </c>
      <c r="D19">
        <v>3221840</v>
      </c>
      <c r="E19" t="s">
        <v>6</v>
      </c>
      <c r="F19" t="s">
        <v>166</v>
      </c>
      <c r="G19" s="8">
        <v>69</v>
      </c>
      <c r="H19" s="8" t="str">
        <f>INDEX(Sheet2!P:P,MATCH(Sheet1!C19,Sheet2!A:A,0))</f>
        <v>M</v>
      </c>
      <c r="I19" t="str">
        <f>INDEX(Sheet2!E:E,MATCH(Sheet1!C19,Sheet2!A:A,0))</f>
        <v>pretreatment</v>
      </c>
      <c r="J19" t="s">
        <v>24</v>
      </c>
      <c r="K19" t="s">
        <v>64</v>
      </c>
      <c r="L19">
        <f>INDEX(Sheet2!H:H,MATCH(Sheet1!C19,Sheet2!A:A,0))</f>
        <v>16</v>
      </c>
      <c r="M19">
        <f>INDEX(Sheet2!I:I,MATCH(Sheet1!C19,Sheet2!A:A,0))</f>
        <v>10.33</v>
      </c>
      <c r="N19" t="str">
        <f>INDEX(Sheet2!J:J,MATCH(Sheet1!C19,Sheet2!A:A,0))</f>
        <v>NA</v>
      </c>
      <c r="O19" t="str">
        <f>INDEX(Sheet2!K:K,MATCH(Sheet1!C19,Sheet2!A:A,0))</f>
        <v>NA</v>
      </c>
      <c r="P19">
        <f>INDEX(Sheet2!L:L,MATCH(Sheet1!C19,Sheet2!A:A,0))</f>
        <v>250</v>
      </c>
      <c r="Q19" t="str">
        <f>INDEX(Sheet2!F:F,MATCH(Sheet1!C19,Sheet2!A:A,0))</f>
        <v>Yes</v>
      </c>
      <c r="R19" t="str">
        <f>INDEX(Sheet2!G:G,MATCH(Sheet1!C19,Sheet2!A:A,0))</f>
        <v>Yes</v>
      </c>
      <c r="S19" s="5" t="s">
        <v>18</v>
      </c>
      <c r="T19" t="s">
        <v>50</v>
      </c>
      <c r="U19" t="s">
        <v>17</v>
      </c>
      <c r="V19" t="s">
        <v>166</v>
      </c>
    </row>
    <row r="20" spans="1:22" x14ac:dyDescent="0.2">
      <c r="A20">
        <v>36</v>
      </c>
      <c r="B20" s="2" t="s">
        <v>28</v>
      </c>
      <c r="C20" s="2" t="s">
        <v>115</v>
      </c>
      <c r="D20" s="4">
        <v>3675285</v>
      </c>
      <c r="E20" s="3" t="s">
        <v>35</v>
      </c>
      <c r="F20" t="s">
        <v>160</v>
      </c>
      <c r="G20" s="8">
        <v>60</v>
      </c>
      <c r="H20" s="8" t="str">
        <f>INDEX(Sheet2!P:P,MATCH(Sheet1!C20,Sheet2!A:A,0))</f>
        <v>M</v>
      </c>
      <c r="I20" t="str">
        <f>INDEX(Sheet2!E:E,MATCH(Sheet1!C20,Sheet2!A:A,0))</f>
        <v>pretreatment</v>
      </c>
      <c r="J20" t="s">
        <v>40</v>
      </c>
      <c r="K20" t="s">
        <v>64</v>
      </c>
      <c r="L20" t="str">
        <f>INDEX(Sheet2!H:H,MATCH(Sheet1!C20,Sheet2!A:A,0))</f>
        <v>NA</v>
      </c>
      <c r="M20" t="str">
        <f>INDEX(Sheet2!I:I,MATCH(Sheet1!C20,Sheet2!A:A,0))</f>
        <v>NA</v>
      </c>
      <c r="N20" t="str">
        <f>INDEX(Sheet2!J:J,MATCH(Sheet1!C20,Sheet2!A:A,0))</f>
        <v>NA</v>
      </c>
      <c r="O20" t="str">
        <f>INDEX(Sheet2!K:K,MATCH(Sheet1!C20,Sheet2!A:A,0))</f>
        <v>NA</v>
      </c>
      <c r="P20">
        <f>INDEX(Sheet2!L:L,MATCH(Sheet1!C20,Sheet2!A:A,0))</f>
        <v>270</v>
      </c>
      <c r="Q20" t="str">
        <f>INDEX(Sheet2!F:F,MATCH(Sheet1!C20,Sheet2!A:A,0))</f>
        <v>Yes</v>
      </c>
      <c r="R20" t="str">
        <f>INDEX(Sheet2!G:G,MATCH(Sheet1!C20,Sheet2!A:A,0))</f>
        <v>NA</v>
      </c>
      <c r="S20" t="s">
        <v>41</v>
      </c>
      <c r="T20" t="s">
        <v>50</v>
      </c>
      <c r="U20" t="s">
        <v>17</v>
      </c>
      <c r="V20" t="s">
        <v>160</v>
      </c>
    </row>
    <row r="21" spans="1:22" x14ac:dyDescent="0.2">
      <c r="A21">
        <v>37</v>
      </c>
      <c r="B21" s="1" t="s">
        <v>88</v>
      </c>
      <c r="C21" s="1" t="s">
        <v>133</v>
      </c>
      <c r="D21" s="4">
        <v>3582141</v>
      </c>
      <c r="E21" s="3" t="s">
        <v>95</v>
      </c>
      <c r="F21" t="e">
        <v>#N/A</v>
      </c>
      <c r="G21" s="8" t="e">
        <v>#N/A</v>
      </c>
      <c r="H21" s="8" t="e">
        <f>INDEX(Sheet2!P:P,MATCH(Sheet1!C21,Sheet2!A:A,0))</f>
        <v>#N/A</v>
      </c>
      <c r="I21" t="e">
        <f>INDEX(Sheet2!E:E,MATCH(Sheet1!C21,Sheet2!A:A,0))</f>
        <v>#N/A</v>
      </c>
      <c r="J21" t="s">
        <v>63</v>
      </c>
      <c r="K21" t="s">
        <v>97</v>
      </c>
      <c r="L21" t="e">
        <f>INDEX(Sheet2!H:H,MATCH(Sheet1!C21,Sheet2!A:A,0))</f>
        <v>#N/A</v>
      </c>
      <c r="M21" t="e">
        <f>INDEX(Sheet2!I:I,MATCH(Sheet1!C21,Sheet2!A:A,0))</f>
        <v>#N/A</v>
      </c>
      <c r="N21" t="e">
        <f>INDEX(Sheet2!J:J,MATCH(Sheet1!C21,Sheet2!A:A,0))</f>
        <v>#N/A</v>
      </c>
      <c r="O21" t="e">
        <f>INDEX(Sheet2!K:K,MATCH(Sheet1!C21,Sheet2!A:A,0))</f>
        <v>#N/A</v>
      </c>
      <c r="P21" t="e">
        <f>INDEX(Sheet2!L:L,MATCH(Sheet1!C21,Sheet2!A:A,0))</f>
        <v>#N/A</v>
      </c>
      <c r="Q21" t="e">
        <f>INDEX(Sheet2!F:F,MATCH(Sheet1!C21,Sheet2!A:A,0))</f>
        <v>#N/A</v>
      </c>
      <c r="R21" t="e">
        <f>INDEX(Sheet2!G:G,MATCH(Sheet1!C21,Sheet2!A:A,0))</f>
        <v>#N/A</v>
      </c>
      <c r="S21" t="s">
        <v>103</v>
      </c>
      <c r="T21" t="s">
        <v>50</v>
      </c>
      <c r="U21" t="s">
        <v>17</v>
      </c>
      <c r="V21" t="e">
        <v>#N/A</v>
      </c>
    </row>
    <row r="22" spans="1:22" x14ac:dyDescent="0.2">
      <c r="A22">
        <v>38</v>
      </c>
      <c r="B22" s="2" t="s">
        <v>4</v>
      </c>
      <c r="C22" s="2" t="s">
        <v>110</v>
      </c>
      <c r="D22" s="4">
        <v>3670105</v>
      </c>
      <c r="E22" s="3" t="s">
        <v>10</v>
      </c>
      <c r="F22" t="s">
        <v>166</v>
      </c>
      <c r="G22" s="8">
        <v>51</v>
      </c>
      <c r="H22" s="8" t="str">
        <f>INDEX(Sheet2!P:P,MATCH(Sheet1!C22,Sheet2!A:A,0))</f>
        <v>M</v>
      </c>
      <c r="I22" t="str">
        <f>INDEX(Sheet2!E:E,MATCH(Sheet1!C22,Sheet2!A:A,0))</f>
        <v>pretreatment</v>
      </c>
      <c r="J22" t="s">
        <v>24</v>
      </c>
      <c r="K22" t="s">
        <v>64</v>
      </c>
      <c r="L22">
        <f>INDEX(Sheet2!H:H,MATCH(Sheet1!C22,Sheet2!A:A,0))</f>
        <v>104</v>
      </c>
      <c r="M22">
        <f>INDEX(Sheet2!I:I,MATCH(Sheet1!C22,Sheet2!A:A,0))</f>
        <v>6.33</v>
      </c>
      <c r="N22" t="str">
        <f>INDEX(Sheet2!J:J,MATCH(Sheet1!C22,Sheet2!A:A,0))</f>
        <v>Present</v>
      </c>
      <c r="O22" t="str">
        <f>INDEX(Sheet2!K:K,MATCH(Sheet1!C22,Sheet2!A:A,0))</f>
        <v>Decreased</v>
      </c>
      <c r="P22">
        <f>INDEX(Sheet2!L:L,MATCH(Sheet1!C22,Sheet2!A:A,0))</f>
        <v>170</v>
      </c>
      <c r="Q22" t="str">
        <f>INDEX(Sheet2!F:F,MATCH(Sheet1!C22,Sheet2!A:A,0))</f>
        <v>Yes</v>
      </c>
      <c r="R22" t="str">
        <f>INDEX(Sheet2!G:G,MATCH(Sheet1!C22,Sheet2!A:A,0))</f>
        <v>Yes</v>
      </c>
      <c r="S22" s="5" t="s">
        <v>22</v>
      </c>
      <c r="T22" t="s">
        <v>50</v>
      </c>
      <c r="U22" t="s">
        <v>17</v>
      </c>
      <c r="V22" t="s">
        <v>166</v>
      </c>
    </row>
    <row r="23" spans="1:22" x14ac:dyDescent="0.2">
      <c r="A23">
        <v>40</v>
      </c>
      <c r="B23" s="1" t="s">
        <v>60</v>
      </c>
      <c r="C23" s="1" t="s">
        <v>127</v>
      </c>
      <c r="D23" s="4">
        <v>2001113</v>
      </c>
      <c r="E23" s="7" t="s">
        <v>73</v>
      </c>
      <c r="F23" t="s">
        <v>170</v>
      </c>
      <c r="G23" s="8">
        <v>80</v>
      </c>
      <c r="H23" s="8" t="str">
        <f>INDEX(Sheet2!P:P,MATCH(Sheet1!C23,Sheet2!A:A,0))</f>
        <v>M</v>
      </c>
      <c r="I23" t="str">
        <f>INDEX(Sheet2!E:E,MATCH(Sheet1!C23,Sheet2!A:A,0))</f>
        <v>pretreatment</v>
      </c>
      <c r="J23" t="s">
        <v>63</v>
      </c>
      <c r="K23" t="s">
        <v>64</v>
      </c>
      <c r="L23">
        <f>INDEX(Sheet2!H:H,MATCH(Sheet1!C23,Sheet2!A:A,0))</f>
        <v>13</v>
      </c>
      <c r="M23">
        <f>INDEX(Sheet2!I:I,MATCH(Sheet1!C23,Sheet2!A:A,0))</f>
        <v>8.33</v>
      </c>
      <c r="N23" t="str">
        <f>INDEX(Sheet2!J:J,MATCH(Sheet1!C23,Sheet2!A:A,0))</f>
        <v>Decreased</v>
      </c>
      <c r="O23" t="str">
        <f>INDEX(Sheet2!K:K,MATCH(Sheet1!C23,Sheet2!A:A,0))</f>
        <v>Decreased</v>
      </c>
      <c r="P23">
        <f>INDEX(Sheet2!L:L,MATCH(Sheet1!C23,Sheet2!A:A,0))</f>
        <v>0</v>
      </c>
      <c r="Q23" t="str">
        <f>INDEX(Sheet2!F:F,MATCH(Sheet1!C23,Sheet2!A:A,0))</f>
        <v>NA</v>
      </c>
      <c r="R23" t="str">
        <f>INDEX(Sheet2!G:G,MATCH(Sheet1!C23,Sheet2!A:A,0))</f>
        <v>NA</v>
      </c>
      <c r="S23" s="7" t="s">
        <v>81</v>
      </c>
      <c r="T23" t="s">
        <v>50</v>
      </c>
      <c r="U23" t="s">
        <v>17</v>
      </c>
      <c r="V23" t="s">
        <v>170</v>
      </c>
    </row>
    <row r="24" spans="1:22" x14ac:dyDescent="0.2">
      <c r="A24">
        <v>42</v>
      </c>
      <c r="B24" s="1" t="s">
        <v>52</v>
      </c>
      <c r="C24" s="1" t="s">
        <v>119</v>
      </c>
      <c r="D24" s="4">
        <v>3530464</v>
      </c>
      <c r="E24" s="7" t="s">
        <v>65</v>
      </c>
      <c r="F24" t="s">
        <v>176</v>
      </c>
      <c r="G24" s="8">
        <v>55</v>
      </c>
      <c r="H24" s="8" t="str">
        <f>INDEX(Sheet2!P:P,MATCH(Sheet1!C24,Sheet2!A:A,0))</f>
        <v>F</v>
      </c>
      <c r="I24" t="str">
        <f>INDEX(Sheet2!E:E,MATCH(Sheet1!C24,Sheet2!A:A,0))</f>
        <v>pretreatment</v>
      </c>
      <c r="J24" t="s">
        <v>63</v>
      </c>
      <c r="K24" t="s">
        <v>64</v>
      </c>
      <c r="L24" t="str">
        <f>INDEX(Sheet2!H:H,MATCH(Sheet1!C24,Sheet2!A:A,0))</f>
        <v>NA</v>
      </c>
      <c r="M24" t="str">
        <f>INDEX(Sheet2!I:I,MATCH(Sheet1!C24,Sheet2!A:A,0))</f>
        <v>NA</v>
      </c>
      <c r="N24" t="str">
        <f>INDEX(Sheet2!J:J,MATCH(Sheet1!C24,Sheet2!A:A,0))</f>
        <v>NA</v>
      </c>
      <c r="O24" t="str">
        <f>INDEX(Sheet2!K:K,MATCH(Sheet1!C24,Sheet2!A:A,0))</f>
        <v>NA</v>
      </c>
      <c r="P24">
        <f>INDEX(Sheet2!L:L,MATCH(Sheet1!C24,Sheet2!A:A,0))</f>
        <v>0</v>
      </c>
      <c r="Q24" t="str">
        <f>INDEX(Sheet2!F:F,MATCH(Sheet1!C24,Sheet2!A:A,0))</f>
        <v>Yes</v>
      </c>
      <c r="R24" t="str">
        <f>INDEX(Sheet2!G:G,MATCH(Sheet1!C24,Sheet2!A:A,0))</f>
        <v>NA</v>
      </c>
      <c r="S24" s="7" t="s">
        <v>76</v>
      </c>
      <c r="T24" t="s">
        <v>50</v>
      </c>
      <c r="U24" t="s">
        <v>17</v>
      </c>
      <c r="V24" t="s">
        <v>176</v>
      </c>
    </row>
    <row r="25" spans="1:22" x14ac:dyDescent="0.2">
      <c r="A25">
        <v>43</v>
      </c>
      <c r="B25" s="1" t="s">
        <v>31</v>
      </c>
      <c r="C25" s="1" t="s">
        <v>118</v>
      </c>
      <c r="D25" s="3">
        <v>3421598</v>
      </c>
      <c r="E25" s="8" t="s">
        <v>38</v>
      </c>
      <c r="F25" t="e">
        <v>#N/A</v>
      </c>
      <c r="G25" s="8" t="e">
        <v>#N/A</v>
      </c>
      <c r="H25" s="8" t="e">
        <f>INDEX(Sheet2!P:P,MATCH(Sheet1!C25,Sheet2!A:A,0))</f>
        <v>#N/A</v>
      </c>
      <c r="I25" t="e">
        <f>INDEX(Sheet2!E:E,MATCH(Sheet1!C25,Sheet2!A:A,0))</f>
        <v>#N/A</v>
      </c>
      <c r="J25" t="s">
        <v>40</v>
      </c>
      <c r="K25" t="s">
        <v>50</v>
      </c>
      <c r="L25" t="e">
        <f>INDEX(Sheet2!H:H,MATCH(Sheet1!C25,Sheet2!A:A,0))</f>
        <v>#N/A</v>
      </c>
      <c r="M25" t="e">
        <f>INDEX(Sheet2!I:I,MATCH(Sheet1!C25,Sheet2!A:A,0))</f>
        <v>#N/A</v>
      </c>
      <c r="N25" t="e">
        <f>INDEX(Sheet2!J:J,MATCH(Sheet1!C25,Sheet2!A:A,0))</f>
        <v>#N/A</v>
      </c>
      <c r="O25" t="e">
        <f>INDEX(Sheet2!K:K,MATCH(Sheet1!C25,Sheet2!A:A,0))</f>
        <v>#N/A</v>
      </c>
      <c r="P25" t="e">
        <f>INDEX(Sheet2!L:L,MATCH(Sheet1!C25,Sheet2!A:A,0))</f>
        <v>#N/A</v>
      </c>
      <c r="Q25" t="e">
        <f>INDEX(Sheet2!F:F,MATCH(Sheet1!C25,Sheet2!A:A,0))</f>
        <v>#N/A</v>
      </c>
      <c r="R25" t="e">
        <f>INDEX(Sheet2!G:G,MATCH(Sheet1!C25,Sheet2!A:A,0))</f>
        <v>#N/A</v>
      </c>
      <c r="S25" t="s">
        <v>46</v>
      </c>
      <c r="T25" t="s">
        <v>50</v>
      </c>
      <c r="U25" t="s">
        <v>50</v>
      </c>
      <c r="V25" t="e">
        <v>#N/A</v>
      </c>
    </row>
    <row r="26" spans="1:22" x14ac:dyDescent="0.2">
      <c r="A26">
        <v>50</v>
      </c>
      <c r="B26" s="1" t="s">
        <v>30</v>
      </c>
      <c r="C26" s="1" t="s">
        <v>117</v>
      </c>
      <c r="D26" s="6">
        <v>3716781</v>
      </c>
      <c r="E26" s="7" t="s">
        <v>37</v>
      </c>
      <c r="F26" t="s">
        <v>164</v>
      </c>
      <c r="G26" s="8">
        <v>58</v>
      </c>
      <c r="H26" s="8" t="str">
        <f>INDEX(Sheet2!P:P,MATCH(Sheet1!C26,Sheet2!A:A,0))</f>
        <v>F</v>
      </c>
      <c r="I26" t="str">
        <f>INDEX(Sheet2!E:E,MATCH(Sheet1!C26,Sheet2!A:A,0))</f>
        <v>pretreatment</v>
      </c>
      <c r="J26" t="s">
        <v>40</v>
      </c>
      <c r="K26" t="s">
        <v>64</v>
      </c>
      <c r="L26">
        <f>INDEX(Sheet2!H:H,MATCH(Sheet1!C26,Sheet2!A:A,0))</f>
        <v>13.33</v>
      </c>
      <c r="M26">
        <f>INDEX(Sheet2!I:I,MATCH(Sheet1!C26,Sheet2!A:A,0))</f>
        <v>24</v>
      </c>
      <c r="N26" t="str">
        <f>INDEX(Sheet2!J:J,MATCH(Sheet1!C26,Sheet2!A:A,0))</f>
        <v>NA</v>
      </c>
      <c r="O26" t="str">
        <f>INDEX(Sheet2!K:K,MATCH(Sheet1!C26,Sheet2!A:A,0))</f>
        <v>NA</v>
      </c>
      <c r="P26">
        <f>INDEX(Sheet2!L:L,MATCH(Sheet1!C26,Sheet2!A:A,0))</f>
        <v>100</v>
      </c>
      <c r="Q26" t="str">
        <f>INDEX(Sheet2!F:F,MATCH(Sheet1!C26,Sheet2!A:A,0))</f>
        <v>NA</v>
      </c>
      <c r="R26" t="str">
        <f>INDEX(Sheet2!G:G,MATCH(Sheet1!C26,Sheet2!A:A,0))</f>
        <v>NA</v>
      </c>
      <c r="S26" t="s">
        <v>45</v>
      </c>
      <c r="T26" t="s">
        <v>50</v>
      </c>
      <c r="U26" t="s">
        <v>50</v>
      </c>
      <c r="V26" t="s">
        <v>164</v>
      </c>
    </row>
    <row r="27" spans="1:22" x14ac:dyDescent="0.2">
      <c r="A27">
        <v>51</v>
      </c>
      <c r="B27" s="1" t="s">
        <v>57</v>
      </c>
      <c r="C27" s="1" t="s">
        <v>124</v>
      </c>
      <c r="D27" s="4">
        <v>3562352</v>
      </c>
      <c r="E27" s="7" t="s">
        <v>70</v>
      </c>
      <c r="F27" t="s">
        <v>178</v>
      </c>
      <c r="G27" s="8">
        <v>60</v>
      </c>
      <c r="H27" s="8" t="str">
        <f>INDEX(Sheet2!P:P,MATCH(Sheet1!C27,Sheet2!A:A,0))</f>
        <v>M</v>
      </c>
      <c r="I27" t="str">
        <f>INDEX(Sheet2!E:E,MATCH(Sheet1!C27,Sheet2!A:A,0))</f>
        <v>pretreatment</v>
      </c>
      <c r="J27" t="s">
        <v>63</v>
      </c>
      <c r="K27" t="s">
        <v>64</v>
      </c>
      <c r="L27">
        <f>INDEX(Sheet2!H:H,MATCH(Sheet1!C27,Sheet2!A:A,0))</f>
        <v>30</v>
      </c>
      <c r="M27">
        <f>INDEX(Sheet2!I:I,MATCH(Sheet1!C27,Sheet2!A:A,0))</f>
        <v>8.33</v>
      </c>
      <c r="N27" t="str">
        <f>INDEX(Sheet2!J:J,MATCH(Sheet1!C27,Sheet2!A:A,0))</f>
        <v>Present</v>
      </c>
      <c r="O27" t="str">
        <f>INDEX(Sheet2!K:K,MATCH(Sheet1!C27,Sheet2!A:A,0))</f>
        <v>Present</v>
      </c>
      <c r="P27">
        <f>INDEX(Sheet2!L:L,MATCH(Sheet1!C27,Sheet2!A:A,0))</f>
        <v>0</v>
      </c>
      <c r="Q27" t="str">
        <f>INDEX(Sheet2!F:F,MATCH(Sheet1!C27,Sheet2!A:A,0))</f>
        <v>NA</v>
      </c>
      <c r="R27" t="str">
        <f>INDEX(Sheet2!G:G,MATCH(Sheet1!C27,Sheet2!A:A,0))</f>
        <v>NA</v>
      </c>
      <c r="S27" s="7" t="s">
        <v>79</v>
      </c>
      <c r="T27" t="s">
        <v>50</v>
      </c>
      <c r="U27" t="s">
        <v>17</v>
      </c>
      <c r="V27" t="s">
        <v>178</v>
      </c>
    </row>
    <row r="28" spans="1:22" x14ac:dyDescent="0.2">
      <c r="A28">
        <v>52</v>
      </c>
      <c r="B28" s="1" t="s">
        <v>84</v>
      </c>
      <c r="C28" s="1" t="s">
        <v>130</v>
      </c>
      <c r="D28" s="4">
        <v>3642982</v>
      </c>
      <c r="E28" s="7" t="s">
        <v>91</v>
      </c>
      <c r="F28" t="s">
        <v>160</v>
      </c>
      <c r="G28" s="8">
        <v>62</v>
      </c>
      <c r="H28" s="8" t="str">
        <f>INDEX(Sheet2!P:P,MATCH(Sheet1!C28,Sheet2!A:A,0))</f>
        <v>M</v>
      </c>
      <c r="I28" t="str">
        <f>INDEX(Sheet2!E:E,MATCH(Sheet1!C28,Sheet2!A:A,0))</f>
        <v>pretreatment</v>
      </c>
      <c r="J28" t="s">
        <v>63</v>
      </c>
      <c r="K28" t="s">
        <v>97</v>
      </c>
      <c r="L28">
        <f>INDEX(Sheet2!H:H,MATCH(Sheet1!C28,Sheet2!A:A,0))</f>
        <v>18</v>
      </c>
      <c r="M28">
        <f>INDEX(Sheet2!I:I,MATCH(Sheet1!C28,Sheet2!A:A,0))</f>
        <v>16.329999999999998</v>
      </c>
      <c r="N28" t="str">
        <f>INDEX(Sheet2!J:J,MATCH(Sheet1!C28,Sheet2!A:A,0))</f>
        <v>Present</v>
      </c>
      <c r="O28" t="str">
        <f>INDEX(Sheet2!K:K,MATCH(Sheet1!C28,Sheet2!A:A,0))</f>
        <v>Present</v>
      </c>
      <c r="P28">
        <f>INDEX(Sheet2!L:L,MATCH(Sheet1!C28,Sheet2!A:A,0))</f>
        <v>0</v>
      </c>
      <c r="Q28" t="str">
        <f>INDEX(Sheet2!F:F,MATCH(Sheet1!C28,Sheet2!A:A,0))</f>
        <v>NA</v>
      </c>
      <c r="R28" t="str">
        <f>INDEX(Sheet2!G:G,MATCH(Sheet1!C28,Sheet2!A:A,0))</f>
        <v>NA</v>
      </c>
      <c r="S28" t="s">
        <v>99</v>
      </c>
      <c r="T28" t="s">
        <v>50</v>
      </c>
      <c r="U28" t="s">
        <v>17</v>
      </c>
      <c r="V28" t="s">
        <v>160</v>
      </c>
    </row>
    <row r="29" spans="1:22" x14ac:dyDescent="0.2">
      <c r="A29">
        <v>53</v>
      </c>
      <c r="B29" s="1" t="s">
        <v>58</v>
      </c>
      <c r="C29" s="1" t="s">
        <v>125</v>
      </c>
      <c r="D29" s="4">
        <v>3674701</v>
      </c>
      <c r="E29" s="7" t="s">
        <v>71</v>
      </c>
      <c r="F29" t="s">
        <v>179</v>
      </c>
      <c r="G29" s="8">
        <v>65</v>
      </c>
      <c r="H29" s="8" t="str">
        <f>INDEX(Sheet2!P:P,MATCH(Sheet1!C29,Sheet2!A:A,0))</f>
        <v>M</v>
      </c>
      <c r="I29" t="str">
        <f>INDEX(Sheet2!E:E,MATCH(Sheet1!C29,Sheet2!A:A,0))</f>
        <v>pretreatment</v>
      </c>
      <c r="J29" t="s">
        <v>63</v>
      </c>
      <c r="K29" t="s">
        <v>64</v>
      </c>
      <c r="L29" t="str">
        <f>INDEX(Sheet2!H:H,MATCH(Sheet1!C29,Sheet2!A:A,0))</f>
        <v>NA</v>
      </c>
      <c r="M29" t="str">
        <f>INDEX(Sheet2!I:I,MATCH(Sheet1!C29,Sheet2!A:A,0))</f>
        <v>NA</v>
      </c>
      <c r="N29" t="str">
        <f>INDEX(Sheet2!J:J,MATCH(Sheet1!C29,Sheet2!A:A,0))</f>
        <v>NA</v>
      </c>
      <c r="O29" t="str">
        <f>INDEX(Sheet2!K:K,MATCH(Sheet1!C29,Sheet2!A:A,0))</f>
        <v>NA</v>
      </c>
      <c r="P29" t="str">
        <f>INDEX(Sheet2!L:L,MATCH(Sheet1!C29,Sheet2!A:A,0))</f>
        <v>NA</v>
      </c>
      <c r="Q29" t="str">
        <f>INDEX(Sheet2!F:F,MATCH(Sheet1!C29,Sheet2!A:A,0))</f>
        <v>NA</v>
      </c>
      <c r="R29" t="str">
        <f>INDEX(Sheet2!G:G,MATCH(Sheet1!C29,Sheet2!A:A,0))</f>
        <v>NA</v>
      </c>
      <c r="S29" s="7" t="s">
        <v>50</v>
      </c>
      <c r="T29" t="s">
        <v>50</v>
      </c>
      <c r="U29" t="s">
        <v>75</v>
      </c>
      <c r="V29" t="s">
        <v>179</v>
      </c>
    </row>
    <row r="30" spans="1:22" x14ac:dyDescent="0.2">
      <c r="A30">
        <v>54</v>
      </c>
      <c r="B30" s="1" t="s">
        <v>59</v>
      </c>
      <c r="C30" s="1" t="s">
        <v>126</v>
      </c>
      <c r="D30" s="4">
        <v>3373772</v>
      </c>
      <c r="E30" s="7" t="s">
        <v>72</v>
      </c>
      <c r="F30" t="e">
        <v>#N/A</v>
      </c>
      <c r="G30" s="8" t="e">
        <v>#N/A</v>
      </c>
      <c r="H30" s="8" t="e">
        <f>INDEX(Sheet2!P:P,MATCH(Sheet1!C30,Sheet2!A:A,0))</f>
        <v>#N/A</v>
      </c>
      <c r="I30" t="e">
        <f>INDEX(Sheet2!E:E,MATCH(Sheet1!C30,Sheet2!A:A,0))</f>
        <v>#N/A</v>
      </c>
      <c r="J30" t="s">
        <v>63</v>
      </c>
      <c r="K30" t="s">
        <v>64</v>
      </c>
      <c r="L30" t="e">
        <f>INDEX(Sheet2!H:H,MATCH(Sheet1!C30,Sheet2!A:A,0))</f>
        <v>#N/A</v>
      </c>
      <c r="M30" t="e">
        <f>INDEX(Sheet2!I:I,MATCH(Sheet1!C30,Sheet2!A:A,0))</f>
        <v>#N/A</v>
      </c>
      <c r="N30" t="e">
        <f>INDEX(Sheet2!J:J,MATCH(Sheet1!C30,Sheet2!A:A,0))</f>
        <v>#N/A</v>
      </c>
      <c r="O30" t="e">
        <f>INDEX(Sheet2!K:K,MATCH(Sheet1!C30,Sheet2!A:A,0))</f>
        <v>#N/A</v>
      </c>
      <c r="P30" t="e">
        <f>INDEX(Sheet2!L:L,MATCH(Sheet1!C30,Sheet2!A:A,0))</f>
        <v>#N/A</v>
      </c>
      <c r="Q30" t="e">
        <f>INDEX(Sheet2!F:F,MATCH(Sheet1!C30,Sheet2!A:A,0))</f>
        <v>#N/A</v>
      </c>
      <c r="R30" t="e">
        <f>INDEX(Sheet2!G:G,MATCH(Sheet1!C30,Sheet2!A:A,0))</f>
        <v>#N/A</v>
      </c>
      <c r="S30" s="7" t="s">
        <v>80</v>
      </c>
      <c r="T30" t="s">
        <v>50</v>
      </c>
      <c r="U30" t="s">
        <v>17</v>
      </c>
      <c r="V30" t="e">
        <v>#N/A</v>
      </c>
    </row>
    <row r="31" spans="1:22" x14ac:dyDescent="0.2">
      <c r="A31">
        <v>55</v>
      </c>
      <c r="B31" s="1" t="s">
        <v>85</v>
      </c>
      <c r="C31" s="1" t="s">
        <v>131</v>
      </c>
      <c r="D31" s="4">
        <v>3385571</v>
      </c>
      <c r="E31" s="7" t="s">
        <v>92</v>
      </c>
      <c r="F31" t="s">
        <v>160</v>
      </c>
      <c r="G31" s="8">
        <v>60</v>
      </c>
      <c r="H31" s="8" t="str">
        <f>INDEX(Sheet2!P:P,MATCH(Sheet1!C31,Sheet2!A:A,0))</f>
        <v>F</v>
      </c>
      <c r="I31" t="str">
        <f>INDEX(Sheet2!E:E,MATCH(Sheet1!C31,Sheet2!A:A,0))</f>
        <v>pretreatment</v>
      </c>
      <c r="J31" t="s">
        <v>63</v>
      </c>
      <c r="K31" t="s">
        <v>97</v>
      </c>
      <c r="L31">
        <f>INDEX(Sheet2!H:H,MATCH(Sheet1!C31,Sheet2!A:A,0))</f>
        <v>13.33</v>
      </c>
      <c r="M31">
        <f>INDEX(Sheet2!I:I,MATCH(Sheet1!C31,Sheet2!A:A,0))</f>
        <v>9</v>
      </c>
      <c r="N31" t="str">
        <f>INDEX(Sheet2!J:J,MATCH(Sheet1!C31,Sheet2!A:A,0))</f>
        <v>Present</v>
      </c>
      <c r="O31" t="str">
        <f>INDEX(Sheet2!K:K,MATCH(Sheet1!C31,Sheet2!A:A,0))</f>
        <v>Decreased</v>
      </c>
      <c r="P31">
        <f>INDEX(Sheet2!L:L,MATCH(Sheet1!C31,Sheet2!A:A,0))</f>
        <v>4</v>
      </c>
      <c r="Q31" t="str">
        <f>INDEX(Sheet2!F:F,MATCH(Sheet1!C31,Sheet2!A:A,0))</f>
        <v>NA</v>
      </c>
      <c r="R31" t="str">
        <f>INDEX(Sheet2!G:G,MATCH(Sheet1!C31,Sheet2!A:A,0))</f>
        <v>NA</v>
      </c>
      <c r="S31" t="s">
        <v>100</v>
      </c>
      <c r="T31" t="s">
        <v>50</v>
      </c>
      <c r="U31" t="s">
        <v>17</v>
      </c>
      <c r="V31" t="s">
        <v>160</v>
      </c>
    </row>
  </sheetData>
  <sortState ref="A2:U3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3D9D-0F66-274F-9FC7-E6CA816E4EC7}">
  <dimension ref="A1:Q25"/>
  <sheetViews>
    <sheetView workbookViewId="0">
      <selection activeCell="J2" sqref="J2"/>
    </sheetView>
  </sheetViews>
  <sheetFormatPr baseColWidth="10" defaultRowHeight="16" x14ac:dyDescent="0.2"/>
  <sheetData>
    <row r="1" spans="1:17" x14ac:dyDescent="0.2">
      <c r="A1" t="s">
        <v>15</v>
      </c>
      <c r="B1" t="s">
        <v>138</v>
      </c>
      <c r="C1" t="s">
        <v>14</v>
      </c>
      <c r="D1" t="s">
        <v>139</v>
      </c>
      <c r="E1" t="s">
        <v>137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62</v>
      </c>
      <c r="N1" t="s">
        <v>147</v>
      </c>
      <c r="O1" t="s">
        <v>148</v>
      </c>
      <c r="P1" t="s">
        <v>149</v>
      </c>
    </row>
    <row r="2" spans="1:17" x14ac:dyDescent="0.2">
      <c r="A2" t="s">
        <v>112</v>
      </c>
      <c r="B2" t="s">
        <v>32</v>
      </c>
      <c r="C2">
        <v>3412798</v>
      </c>
      <c r="D2" t="s">
        <v>40</v>
      </c>
      <c r="E2" t="s">
        <v>150</v>
      </c>
      <c r="F2" t="s">
        <v>50</v>
      </c>
      <c r="G2" t="s">
        <v>50</v>
      </c>
      <c r="H2">
        <v>38.67</v>
      </c>
      <c r="I2">
        <v>13</v>
      </c>
      <c r="J2" t="s">
        <v>151</v>
      </c>
      <c r="K2" t="s">
        <v>152</v>
      </c>
      <c r="L2">
        <v>20</v>
      </c>
      <c r="M2" t="s">
        <v>153</v>
      </c>
      <c r="N2" t="s">
        <v>154</v>
      </c>
      <c r="O2">
        <v>76</v>
      </c>
      <c r="P2" t="s">
        <v>155</v>
      </c>
    </row>
    <row r="3" spans="1:17" x14ac:dyDescent="0.2">
      <c r="A3" t="s">
        <v>113</v>
      </c>
      <c r="B3" t="s">
        <v>33</v>
      </c>
      <c r="C3">
        <v>3570903</v>
      </c>
      <c r="D3" t="s">
        <v>40</v>
      </c>
      <c r="E3" t="s">
        <v>150</v>
      </c>
      <c r="F3" t="s">
        <v>156</v>
      </c>
      <c r="G3" t="s">
        <v>156</v>
      </c>
      <c r="H3" t="s">
        <v>50</v>
      </c>
      <c r="I3" t="s">
        <v>50</v>
      </c>
      <c r="J3" t="s">
        <v>152</v>
      </c>
      <c r="K3" t="s">
        <v>152</v>
      </c>
      <c r="L3">
        <v>80</v>
      </c>
      <c r="M3" t="s">
        <v>157</v>
      </c>
      <c r="N3" t="s">
        <v>158</v>
      </c>
      <c r="O3">
        <v>61</v>
      </c>
      <c r="P3" t="s">
        <v>159</v>
      </c>
    </row>
    <row r="4" spans="1:17" x14ac:dyDescent="0.2">
      <c r="A4" t="s">
        <v>114</v>
      </c>
      <c r="B4" t="s">
        <v>34</v>
      </c>
      <c r="C4">
        <v>3665078</v>
      </c>
      <c r="D4" t="s">
        <v>40</v>
      </c>
      <c r="E4" t="s">
        <v>150</v>
      </c>
      <c r="F4" t="s">
        <v>156</v>
      </c>
      <c r="G4" t="s">
        <v>156</v>
      </c>
      <c r="H4">
        <v>48</v>
      </c>
      <c r="I4">
        <v>29.67</v>
      </c>
      <c r="J4" t="s">
        <v>152</v>
      </c>
      <c r="K4" t="s">
        <v>50</v>
      </c>
      <c r="L4">
        <v>0</v>
      </c>
      <c r="M4" t="s">
        <v>157</v>
      </c>
      <c r="N4" t="s">
        <v>160</v>
      </c>
      <c r="O4">
        <v>62</v>
      </c>
      <c r="P4" t="s">
        <v>159</v>
      </c>
    </row>
    <row r="5" spans="1:17" x14ac:dyDescent="0.2">
      <c r="A5" t="s">
        <v>115</v>
      </c>
      <c r="B5" t="s">
        <v>35</v>
      </c>
      <c r="C5">
        <v>3675285</v>
      </c>
      <c r="D5" t="s">
        <v>40</v>
      </c>
      <c r="E5" t="s">
        <v>150</v>
      </c>
      <c r="F5" t="s">
        <v>156</v>
      </c>
      <c r="G5" t="s">
        <v>50</v>
      </c>
      <c r="H5" t="s">
        <v>50</v>
      </c>
      <c r="I5" t="s">
        <v>50</v>
      </c>
      <c r="J5" t="s">
        <v>50</v>
      </c>
      <c r="K5" t="s">
        <v>50</v>
      </c>
      <c r="L5">
        <v>270</v>
      </c>
      <c r="M5" t="s">
        <v>157</v>
      </c>
      <c r="N5" t="s">
        <v>160</v>
      </c>
      <c r="O5">
        <v>60</v>
      </c>
      <c r="P5" t="s">
        <v>159</v>
      </c>
    </row>
    <row r="6" spans="1:17" x14ac:dyDescent="0.2">
      <c r="A6" t="s">
        <v>116</v>
      </c>
      <c r="B6" t="s">
        <v>36</v>
      </c>
      <c r="C6">
        <v>1830652</v>
      </c>
      <c r="D6" t="s">
        <v>40</v>
      </c>
      <c r="E6" t="s">
        <v>161</v>
      </c>
      <c r="F6" t="s">
        <v>50</v>
      </c>
      <c r="G6" t="s">
        <v>50</v>
      </c>
      <c r="H6">
        <v>6</v>
      </c>
      <c r="I6">
        <v>9.33</v>
      </c>
      <c r="J6" t="s">
        <v>162</v>
      </c>
      <c r="K6" t="s">
        <v>162</v>
      </c>
      <c r="L6">
        <v>47.5</v>
      </c>
      <c r="M6" t="s">
        <v>157</v>
      </c>
      <c r="N6" t="s">
        <v>163</v>
      </c>
      <c r="O6">
        <v>77</v>
      </c>
      <c r="P6" t="s">
        <v>159</v>
      </c>
    </row>
    <row r="7" spans="1:17" x14ac:dyDescent="0.2">
      <c r="A7" t="s">
        <v>117</v>
      </c>
      <c r="B7" t="s">
        <v>37</v>
      </c>
      <c r="C7">
        <v>3716781</v>
      </c>
      <c r="D7" t="s">
        <v>40</v>
      </c>
      <c r="E7" t="s">
        <v>150</v>
      </c>
      <c r="F7" t="s">
        <v>50</v>
      </c>
      <c r="G7" t="s">
        <v>50</v>
      </c>
      <c r="H7">
        <v>13.33</v>
      </c>
      <c r="I7">
        <v>24</v>
      </c>
      <c r="J7" t="s">
        <v>50</v>
      </c>
      <c r="K7" t="s">
        <v>50</v>
      </c>
      <c r="L7">
        <v>100</v>
      </c>
      <c r="M7" t="s">
        <v>157</v>
      </c>
      <c r="N7" t="s">
        <v>164</v>
      </c>
      <c r="O7">
        <v>58</v>
      </c>
      <c r="P7" t="s">
        <v>155</v>
      </c>
    </row>
    <row r="8" spans="1:17" x14ac:dyDescent="0.2">
      <c r="A8" t="s">
        <v>106</v>
      </c>
      <c r="B8" t="s">
        <v>165</v>
      </c>
      <c r="C8">
        <v>3221840</v>
      </c>
      <c r="D8" t="s">
        <v>24</v>
      </c>
      <c r="E8" t="s">
        <v>150</v>
      </c>
      <c r="F8" t="s">
        <v>156</v>
      </c>
      <c r="G8" t="s">
        <v>156</v>
      </c>
      <c r="H8">
        <v>16</v>
      </c>
      <c r="I8">
        <v>10.33</v>
      </c>
      <c r="J8" t="s">
        <v>50</v>
      </c>
      <c r="K8" t="s">
        <v>50</v>
      </c>
      <c r="L8">
        <v>250</v>
      </c>
      <c r="M8" t="s">
        <v>157</v>
      </c>
      <c r="N8" t="s">
        <v>166</v>
      </c>
      <c r="O8">
        <v>69</v>
      </c>
      <c r="P8" t="s">
        <v>159</v>
      </c>
    </row>
    <row r="9" spans="1:17" x14ac:dyDescent="0.2">
      <c r="A9" t="s">
        <v>107</v>
      </c>
      <c r="B9" t="s">
        <v>167</v>
      </c>
      <c r="C9">
        <v>2211156</v>
      </c>
      <c r="D9" t="s">
        <v>24</v>
      </c>
      <c r="E9" t="s">
        <v>150</v>
      </c>
      <c r="F9" t="s">
        <v>156</v>
      </c>
      <c r="G9" t="s">
        <v>156</v>
      </c>
      <c r="H9">
        <v>24.33</v>
      </c>
      <c r="I9">
        <v>55.33</v>
      </c>
      <c r="J9" t="s">
        <v>151</v>
      </c>
      <c r="K9" t="s">
        <v>162</v>
      </c>
      <c r="L9">
        <v>88.5</v>
      </c>
      <c r="M9" t="s">
        <v>168</v>
      </c>
      <c r="N9" t="s">
        <v>166</v>
      </c>
      <c r="O9">
        <v>55</v>
      </c>
      <c r="P9" t="s">
        <v>159</v>
      </c>
    </row>
    <row r="10" spans="1:17" x14ac:dyDescent="0.2">
      <c r="A10" t="s">
        <v>108</v>
      </c>
      <c r="B10" t="s">
        <v>169</v>
      </c>
      <c r="C10">
        <v>3429309</v>
      </c>
      <c r="D10" t="s">
        <v>24</v>
      </c>
      <c r="E10" t="s">
        <v>161</v>
      </c>
      <c r="F10" t="s">
        <v>156</v>
      </c>
      <c r="G10" t="s">
        <v>156</v>
      </c>
      <c r="H10">
        <v>2</v>
      </c>
      <c r="I10">
        <v>25.33</v>
      </c>
      <c r="J10" t="s">
        <v>162</v>
      </c>
      <c r="K10" t="s">
        <v>151</v>
      </c>
      <c r="L10">
        <v>300</v>
      </c>
      <c r="M10" t="s">
        <v>157</v>
      </c>
      <c r="N10" t="s">
        <v>170</v>
      </c>
      <c r="O10">
        <v>50</v>
      </c>
      <c r="P10" t="s">
        <v>159</v>
      </c>
    </row>
    <row r="11" spans="1:17" x14ac:dyDescent="0.2">
      <c r="A11" t="s">
        <v>109</v>
      </c>
      <c r="B11" t="s">
        <v>9</v>
      </c>
      <c r="C11">
        <v>3425473</v>
      </c>
      <c r="D11" t="s">
        <v>24</v>
      </c>
      <c r="E11" t="s">
        <v>161</v>
      </c>
      <c r="F11" t="s">
        <v>156</v>
      </c>
      <c r="G11" t="s">
        <v>156</v>
      </c>
      <c r="H11">
        <v>5.67</v>
      </c>
      <c r="I11">
        <v>14</v>
      </c>
      <c r="J11" t="s">
        <v>162</v>
      </c>
      <c r="K11" t="s">
        <v>162</v>
      </c>
      <c r="L11">
        <v>230</v>
      </c>
      <c r="M11" t="s">
        <v>157</v>
      </c>
      <c r="N11" t="s">
        <v>170</v>
      </c>
      <c r="O11">
        <v>63</v>
      </c>
      <c r="P11" t="s">
        <v>155</v>
      </c>
    </row>
    <row r="12" spans="1:17" x14ac:dyDescent="0.2">
      <c r="A12" t="s">
        <v>110</v>
      </c>
      <c r="B12" t="s">
        <v>171</v>
      </c>
      <c r="C12">
        <v>3670105</v>
      </c>
      <c r="D12" t="s">
        <v>24</v>
      </c>
      <c r="E12" t="s">
        <v>150</v>
      </c>
      <c r="F12" t="s">
        <v>156</v>
      </c>
      <c r="G12" t="s">
        <v>156</v>
      </c>
      <c r="H12">
        <v>104</v>
      </c>
      <c r="I12">
        <v>6.33</v>
      </c>
      <c r="J12" t="s">
        <v>162</v>
      </c>
      <c r="K12" t="s">
        <v>152</v>
      </c>
      <c r="L12">
        <v>170</v>
      </c>
      <c r="M12" t="s">
        <v>157</v>
      </c>
      <c r="N12" t="s">
        <v>166</v>
      </c>
      <c r="O12">
        <v>51</v>
      </c>
      <c r="P12" t="s">
        <v>159</v>
      </c>
      <c r="Q12" t="s">
        <v>172</v>
      </c>
    </row>
    <row r="13" spans="1:17" x14ac:dyDescent="0.2">
      <c r="A13" t="s">
        <v>111</v>
      </c>
      <c r="B13" t="s">
        <v>173</v>
      </c>
      <c r="C13">
        <v>3459615</v>
      </c>
      <c r="D13" t="s">
        <v>135</v>
      </c>
      <c r="E13" t="s">
        <v>150</v>
      </c>
      <c r="F13" t="s">
        <v>50</v>
      </c>
      <c r="G13" t="s">
        <v>156</v>
      </c>
      <c r="H13">
        <v>55</v>
      </c>
      <c r="I13">
        <v>22.33</v>
      </c>
      <c r="J13" t="s">
        <v>162</v>
      </c>
      <c r="K13" t="s">
        <v>162</v>
      </c>
      <c r="L13">
        <v>175</v>
      </c>
      <c r="M13" t="s">
        <v>174</v>
      </c>
      <c r="N13" t="s">
        <v>170</v>
      </c>
      <c r="O13">
        <v>63</v>
      </c>
      <c r="P13" t="s">
        <v>155</v>
      </c>
    </row>
    <row r="14" spans="1:17" x14ac:dyDescent="0.2">
      <c r="A14" t="s">
        <v>119</v>
      </c>
      <c r="B14" t="s">
        <v>65</v>
      </c>
      <c r="C14">
        <v>3530464</v>
      </c>
      <c r="D14" t="s">
        <v>175</v>
      </c>
      <c r="E14" t="s">
        <v>150</v>
      </c>
      <c r="F14" t="s">
        <v>156</v>
      </c>
      <c r="G14" t="s">
        <v>50</v>
      </c>
      <c r="H14" t="s">
        <v>50</v>
      </c>
      <c r="I14" t="s">
        <v>50</v>
      </c>
      <c r="J14" t="s">
        <v>50</v>
      </c>
      <c r="K14" t="s">
        <v>50</v>
      </c>
      <c r="L14">
        <v>0</v>
      </c>
      <c r="M14" t="s">
        <v>157</v>
      </c>
      <c r="N14" t="s">
        <v>176</v>
      </c>
      <c r="O14">
        <v>55</v>
      </c>
      <c r="P14" t="s">
        <v>155</v>
      </c>
    </row>
    <row r="15" spans="1:17" x14ac:dyDescent="0.2">
      <c r="A15" t="s">
        <v>120</v>
      </c>
      <c r="B15" t="s">
        <v>66</v>
      </c>
      <c r="C15">
        <v>3451494</v>
      </c>
      <c r="D15" t="s">
        <v>175</v>
      </c>
      <c r="E15" t="s">
        <v>161</v>
      </c>
      <c r="F15" t="s">
        <v>156</v>
      </c>
      <c r="G15" t="s">
        <v>156</v>
      </c>
      <c r="H15">
        <v>68.67</v>
      </c>
      <c r="I15">
        <v>26.33</v>
      </c>
      <c r="J15" t="s">
        <v>162</v>
      </c>
      <c r="K15" t="s">
        <v>162</v>
      </c>
      <c r="L15">
        <v>0</v>
      </c>
      <c r="M15" t="s">
        <v>157</v>
      </c>
      <c r="N15" t="s">
        <v>170</v>
      </c>
      <c r="O15">
        <v>44</v>
      </c>
      <c r="P15" t="s">
        <v>155</v>
      </c>
    </row>
    <row r="16" spans="1:17" x14ac:dyDescent="0.2">
      <c r="A16" t="s">
        <v>121</v>
      </c>
      <c r="B16" t="s">
        <v>67</v>
      </c>
      <c r="C16">
        <v>3435147</v>
      </c>
      <c r="D16" t="s">
        <v>175</v>
      </c>
      <c r="E16" t="s">
        <v>150</v>
      </c>
      <c r="F16" t="s">
        <v>156</v>
      </c>
      <c r="G16" t="s">
        <v>156</v>
      </c>
      <c r="H16">
        <v>8</v>
      </c>
      <c r="I16">
        <v>14.67</v>
      </c>
      <c r="J16" t="s">
        <v>151</v>
      </c>
      <c r="K16" t="s">
        <v>151</v>
      </c>
      <c r="L16">
        <v>15</v>
      </c>
      <c r="M16" t="s">
        <v>157</v>
      </c>
      <c r="N16" t="s">
        <v>170</v>
      </c>
      <c r="O16">
        <v>57</v>
      </c>
      <c r="P16" t="s">
        <v>155</v>
      </c>
    </row>
    <row r="17" spans="1:17" x14ac:dyDescent="0.2">
      <c r="A17" t="s">
        <v>122</v>
      </c>
      <c r="B17" t="s">
        <v>68</v>
      </c>
      <c r="C17">
        <v>3563393</v>
      </c>
      <c r="D17" t="s">
        <v>175</v>
      </c>
      <c r="E17" t="s">
        <v>161</v>
      </c>
      <c r="F17" t="s">
        <v>156</v>
      </c>
      <c r="G17" t="s">
        <v>156</v>
      </c>
      <c r="H17">
        <v>16.670000000000002</v>
      </c>
      <c r="I17">
        <v>7.33</v>
      </c>
      <c r="J17" t="s">
        <v>162</v>
      </c>
      <c r="K17" t="s">
        <v>152</v>
      </c>
      <c r="L17">
        <v>0</v>
      </c>
      <c r="M17" t="s">
        <v>157</v>
      </c>
      <c r="N17" t="s">
        <v>177</v>
      </c>
      <c r="O17">
        <v>41</v>
      </c>
      <c r="P17" t="s">
        <v>159</v>
      </c>
    </row>
    <row r="18" spans="1:17" x14ac:dyDescent="0.2">
      <c r="A18" t="s">
        <v>123</v>
      </c>
      <c r="B18" t="s">
        <v>69</v>
      </c>
      <c r="C18">
        <v>1710533</v>
      </c>
      <c r="D18" t="s">
        <v>175</v>
      </c>
      <c r="E18" t="s">
        <v>150</v>
      </c>
      <c r="F18" t="s">
        <v>50</v>
      </c>
      <c r="G18" t="s">
        <v>156</v>
      </c>
      <c r="H18">
        <v>35</v>
      </c>
      <c r="I18">
        <v>10</v>
      </c>
      <c r="J18" t="s">
        <v>162</v>
      </c>
      <c r="K18" t="s">
        <v>151</v>
      </c>
      <c r="L18">
        <v>0</v>
      </c>
      <c r="M18" t="s">
        <v>157</v>
      </c>
      <c r="N18" t="s">
        <v>160</v>
      </c>
      <c r="O18">
        <v>65</v>
      </c>
      <c r="P18" t="s">
        <v>159</v>
      </c>
    </row>
    <row r="19" spans="1:17" x14ac:dyDescent="0.2">
      <c r="A19" t="s">
        <v>124</v>
      </c>
      <c r="B19" t="s">
        <v>70</v>
      </c>
      <c r="C19">
        <v>3562352</v>
      </c>
      <c r="D19" t="s">
        <v>175</v>
      </c>
      <c r="E19" t="s">
        <v>150</v>
      </c>
      <c r="F19" t="s">
        <v>50</v>
      </c>
      <c r="G19" t="s">
        <v>50</v>
      </c>
      <c r="H19">
        <v>30</v>
      </c>
      <c r="I19">
        <v>8.33</v>
      </c>
      <c r="J19" t="s">
        <v>162</v>
      </c>
      <c r="K19" t="s">
        <v>162</v>
      </c>
      <c r="L19">
        <v>0</v>
      </c>
      <c r="M19" t="s">
        <v>157</v>
      </c>
      <c r="N19" t="s">
        <v>178</v>
      </c>
      <c r="O19">
        <v>60</v>
      </c>
      <c r="P19" t="s">
        <v>159</v>
      </c>
    </row>
    <row r="20" spans="1:17" x14ac:dyDescent="0.2">
      <c r="A20" t="s">
        <v>125</v>
      </c>
      <c r="B20" t="s">
        <v>71</v>
      </c>
      <c r="C20">
        <v>3674701</v>
      </c>
      <c r="D20" t="s">
        <v>175</v>
      </c>
      <c r="E20" t="s">
        <v>150</v>
      </c>
      <c r="F20" t="s">
        <v>50</v>
      </c>
      <c r="G20" t="s">
        <v>50</v>
      </c>
      <c r="H20" t="s">
        <v>50</v>
      </c>
      <c r="I20" t="s">
        <v>50</v>
      </c>
      <c r="J20" t="s">
        <v>50</v>
      </c>
      <c r="K20" t="s">
        <v>50</v>
      </c>
      <c r="L20" t="s">
        <v>50</v>
      </c>
      <c r="M20" t="s">
        <v>157</v>
      </c>
      <c r="N20" t="s">
        <v>179</v>
      </c>
      <c r="O20">
        <v>65</v>
      </c>
      <c r="P20" t="s">
        <v>159</v>
      </c>
    </row>
    <row r="21" spans="1:17" x14ac:dyDescent="0.2">
      <c r="A21" t="s">
        <v>180</v>
      </c>
      <c r="B21" t="s">
        <v>72</v>
      </c>
      <c r="C21">
        <v>3373772</v>
      </c>
      <c r="D21" t="s">
        <v>175</v>
      </c>
      <c r="E21" t="s">
        <v>161</v>
      </c>
      <c r="F21" t="s">
        <v>156</v>
      </c>
      <c r="G21" t="s">
        <v>50</v>
      </c>
      <c r="H21">
        <v>0.67</v>
      </c>
      <c r="I21">
        <v>1.33</v>
      </c>
      <c r="J21" t="s">
        <v>162</v>
      </c>
      <c r="K21" t="s">
        <v>162</v>
      </c>
      <c r="L21">
        <v>0</v>
      </c>
      <c r="M21" t="s">
        <v>157</v>
      </c>
      <c r="N21" t="s">
        <v>179</v>
      </c>
      <c r="O21">
        <v>32</v>
      </c>
      <c r="P21" t="s">
        <v>155</v>
      </c>
    </row>
    <row r="22" spans="1:17" x14ac:dyDescent="0.2">
      <c r="A22" t="s">
        <v>127</v>
      </c>
      <c r="B22" t="s">
        <v>181</v>
      </c>
      <c r="C22">
        <v>2001113</v>
      </c>
      <c r="D22" t="s">
        <v>175</v>
      </c>
      <c r="E22" t="s">
        <v>150</v>
      </c>
      <c r="F22" t="s">
        <v>50</v>
      </c>
      <c r="G22" t="s">
        <v>50</v>
      </c>
      <c r="H22">
        <v>13</v>
      </c>
      <c r="I22">
        <v>8.33</v>
      </c>
      <c r="J22" t="s">
        <v>152</v>
      </c>
      <c r="K22" t="s">
        <v>152</v>
      </c>
      <c r="L22">
        <v>0</v>
      </c>
      <c r="M22" t="s">
        <v>157</v>
      </c>
      <c r="N22" t="s">
        <v>170</v>
      </c>
      <c r="O22">
        <v>80</v>
      </c>
      <c r="P22" t="s">
        <v>159</v>
      </c>
      <c r="Q22" t="s">
        <v>182</v>
      </c>
    </row>
    <row r="23" spans="1:17" x14ac:dyDescent="0.2">
      <c r="A23" t="s">
        <v>129</v>
      </c>
      <c r="B23" t="s">
        <v>183</v>
      </c>
      <c r="C23">
        <v>3423157</v>
      </c>
      <c r="D23" t="s">
        <v>175</v>
      </c>
      <c r="E23" t="s">
        <v>150</v>
      </c>
      <c r="F23" t="s">
        <v>50</v>
      </c>
      <c r="G23" t="s">
        <v>156</v>
      </c>
      <c r="H23">
        <v>20</v>
      </c>
      <c r="I23">
        <v>12</v>
      </c>
      <c r="J23" t="s">
        <v>162</v>
      </c>
      <c r="K23" t="s">
        <v>162</v>
      </c>
      <c r="L23">
        <v>0</v>
      </c>
      <c r="M23" t="s">
        <v>153</v>
      </c>
      <c r="N23" t="s">
        <v>178</v>
      </c>
      <c r="O23">
        <v>41</v>
      </c>
      <c r="P23" t="s">
        <v>159</v>
      </c>
    </row>
    <row r="24" spans="1:17" x14ac:dyDescent="0.2">
      <c r="A24" t="s">
        <v>130</v>
      </c>
      <c r="B24" t="s">
        <v>91</v>
      </c>
      <c r="C24">
        <v>3642982</v>
      </c>
      <c r="D24" t="s">
        <v>175</v>
      </c>
      <c r="E24" t="s">
        <v>150</v>
      </c>
      <c r="F24" t="s">
        <v>50</v>
      </c>
      <c r="G24" t="s">
        <v>50</v>
      </c>
      <c r="H24">
        <v>18</v>
      </c>
      <c r="I24">
        <v>16.329999999999998</v>
      </c>
      <c r="J24" t="s">
        <v>162</v>
      </c>
      <c r="K24" t="s">
        <v>162</v>
      </c>
      <c r="L24">
        <v>0</v>
      </c>
      <c r="M24" t="s">
        <v>153</v>
      </c>
      <c r="N24" t="s">
        <v>160</v>
      </c>
      <c r="O24">
        <v>62</v>
      </c>
      <c r="P24" t="s">
        <v>159</v>
      </c>
    </row>
    <row r="25" spans="1:17" x14ac:dyDescent="0.2">
      <c r="A25" t="s">
        <v>131</v>
      </c>
      <c r="B25" t="s">
        <v>92</v>
      </c>
      <c r="C25">
        <v>3385571</v>
      </c>
      <c r="D25" t="s">
        <v>175</v>
      </c>
      <c r="E25" t="s">
        <v>150</v>
      </c>
      <c r="F25" t="s">
        <v>50</v>
      </c>
      <c r="G25" t="s">
        <v>50</v>
      </c>
      <c r="H25">
        <v>13.33</v>
      </c>
      <c r="I25">
        <v>9</v>
      </c>
      <c r="J25" t="s">
        <v>162</v>
      </c>
      <c r="K25" t="s">
        <v>152</v>
      </c>
      <c r="L25">
        <v>4</v>
      </c>
      <c r="M25" t="s">
        <v>153</v>
      </c>
      <c r="N25" t="s">
        <v>160</v>
      </c>
      <c r="O25">
        <v>60</v>
      </c>
      <c r="P25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Leukam</dc:creator>
  <cp:lastModifiedBy>M Leukam</cp:lastModifiedBy>
  <dcterms:created xsi:type="dcterms:W3CDTF">2019-09-19T14:53:43Z</dcterms:created>
  <dcterms:modified xsi:type="dcterms:W3CDTF">2019-09-19T16:30:42Z</dcterms:modified>
</cp:coreProperties>
</file>