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omcat\webapps\ROOT\personal\images\"/>
    </mc:Choice>
  </mc:AlternateContent>
  <xr:revisionPtr revIDLastSave="0" documentId="13_ncr:1_{D8462F22-B16E-425E-B1DB-93241E691DDD}" xr6:coauthVersionLast="47" xr6:coauthVersionMax="47" xr10:uidLastSave="{00000000-0000-0000-0000-000000000000}"/>
  <bookViews>
    <workbookView xWindow="-120" yWindow="-120" windowWidth="29040" windowHeight="15840" activeTab="3" xr2:uid="{E3205FF6-BD5A-40FA-8D91-C66D56D1D4C4}"/>
  </bookViews>
  <sheets>
    <sheet name="Tabla Dinamica 1" sheetId="3" r:id="rId1"/>
    <sheet name="Tabla Dinamica 2" sheetId="4" r:id="rId2"/>
    <sheet name="Tabla Dinamica 3" sheetId="5" r:id="rId3"/>
    <sheet name="Tarea 1" sheetId="1" r:id="rId4"/>
    <sheet name="Hoja2" sheetId="2" r:id="rId5"/>
  </sheets>
  <definedNames>
    <definedName name="_xlnm._FilterDatabase" localSheetId="3" hidden="1">'Tarea 1'!$B$5:$G$21</definedName>
    <definedName name="_xlnm.Extract" localSheetId="3">'Tarea 1'!$B$54:$D$73</definedName>
    <definedName name="_xlnm.Criteria" localSheetId="3">'Tarea 1'!$B$51:$B$52</definedName>
  </definedNames>
  <calcPr calcId="18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jeml2</author>
  </authors>
  <commentList>
    <comment ref="I4" authorId="0" shapeId="0" xr:uid="{B1EDFC68-4261-431C-B207-411DD0BCEB5A}">
      <text>
        <r>
          <rPr>
            <b/>
            <sz val="9"/>
            <color indexed="81"/>
            <rFont val="Tahoma"/>
            <charset val="1"/>
          </rPr>
          <t>jeml2:</t>
        </r>
        <r>
          <rPr>
            <sz val="9"/>
            <color indexed="81"/>
            <rFont val="Tahoma"/>
            <charset val="1"/>
          </rPr>
          <t xml:space="preserve">
Validar Nombre</t>
        </r>
      </text>
    </comment>
    <comment ref="I9" authorId="0" shapeId="0" xr:uid="{23755DB6-B65E-48D2-B774-E1C01679CECE}">
      <text>
        <r>
          <rPr>
            <b/>
            <sz val="9"/>
            <color indexed="81"/>
            <rFont val="Tahoma"/>
            <family val="2"/>
          </rPr>
          <t>jeml2:</t>
        </r>
        <r>
          <rPr>
            <sz val="9"/>
            <color indexed="81"/>
            <rFont val="Tahoma"/>
            <family val="2"/>
          </rPr>
          <t xml:space="preserve">
Validar Cargo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jeml2</author>
  </authors>
  <commentList>
    <comment ref="I4" authorId="0" shapeId="0" xr:uid="{06F9222C-171D-4EC2-BA44-28E78E62260F}">
      <text>
        <r>
          <rPr>
            <b/>
            <sz val="9"/>
            <color indexed="81"/>
            <rFont val="Tahoma"/>
            <charset val="1"/>
          </rPr>
          <t>jeml2:</t>
        </r>
        <r>
          <rPr>
            <sz val="9"/>
            <color indexed="81"/>
            <rFont val="Tahoma"/>
            <charset val="1"/>
          </rPr>
          <t xml:space="preserve">
Validar Nombre</t>
        </r>
      </text>
    </comment>
    <comment ref="I9" authorId="0" shapeId="0" xr:uid="{CE3B8B37-E597-4BC0-A8FF-6A7698D7BD83}">
      <text>
        <r>
          <rPr>
            <b/>
            <sz val="9"/>
            <color indexed="81"/>
            <rFont val="Tahoma"/>
            <family val="2"/>
          </rPr>
          <t>jeml2:</t>
        </r>
        <r>
          <rPr>
            <sz val="9"/>
            <color indexed="81"/>
            <rFont val="Tahoma"/>
            <family val="2"/>
          </rPr>
          <t xml:space="preserve">
Validar Cargo</t>
        </r>
      </text>
    </comment>
  </commentList>
</comments>
</file>

<file path=xl/sharedStrings.xml><?xml version="1.0" encoding="utf-8"?>
<sst xmlns="http://schemas.openxmlformats.org/spreadsheetml/2006/main" count="373" uniqueCount="69">
  <si>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</si>
  <si>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</si>
  <si>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</si>
  <si>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</si>
  <si>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</si>
  <si>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</si>
  <si>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</si>
  <si>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</si>
  <si>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</si>
  <si>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</si>
  <si>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</si>
  <si>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</si>
  <si>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</si>
  <si>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</si>
  <si>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</si>
  <si>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</si>
  <si>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</si>
  <si>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Marketing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</si>
  <si>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</si>
  <si>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</si>
  <si>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</si>
  <si>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</si>
  <si>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</si>
  <si>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</si>
  <si>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</si>
  <si>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</si>
  <si>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</si>
  <si>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Asistente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</si>
  <si>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</si>
  <si>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</si>
  <si>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</si>
  <si>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</si>
  <si>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</si>
  <si>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</si>
  <si>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</si>
  <si>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</si>
  <si>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</si>
  <si>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</si>
  <si>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</si>
  <si>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</si>
  <si>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</si>
  <si>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</si>
  <si>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</si>
  <si>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</si>
  <si>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</si>
  <si>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</si>
  <si>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</si>
  <si>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</si>
  <si>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1.-</t>
  </si>
  <si>
    <t>2.-</t>
  </si>
  <si>
    <t>3.-</t>
  </si>
  <si>
    <t>4.-</t>
  </si>
  <si>
    <t>&gt;=1200</t>
  </si>
  <si>
    <t>ZONA DE BÚSQUEDA</t>
  </si>
  <si>
    <t>Herramientas y Funciones de Excel</t>
  </si>
  <si>
    <t>Se puede usar: Filtros, BuscarV, Indice+coincidir, Tablas dinámicas</t>
  </si>
  <si>
    <t>ZONA DE TABLAS DINAMICAS</t>
  </si>
  <si>
    <t>ZONA DE FILTROS (avanzados)</t>
  </si>
  <si>
    <t>Etiquetas de fila</t>
  </si>
  <si>
    <t>Total general</t>
  </si>
  <si>
    <t>Etiquetas de columna</t>
  </si>
  <si>
    <t>Cuenta de Nombre</t>
  </si>
  <si>
    <t>Suma de Sueldo</t>
  </si>
  <si>
    <t>elena</t>
  </si>
  <si>
    <t>Tabla Dinamica 1'!A1</t>
  </si>
  <si>
    <t>Tabla Dinamica 2'!A1</t>
  </si>
  <si>
    <t>Tabla Dinamica 3'!A1</t>
  </si>
  <si>
    <t>Regresar</t>
  </si>
  <si>
    <t xml:space="preserve">3.-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</si>
</sst>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9"/>
      <name val="Stencil Sans"/>
      <family val="5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6" fillId="0" borderId="1" xfId="0" applyFont="1" applyBorder="1"/>
    <xf numFmtId="14" fontId="6" fillId="0" borderId="1" xfId="0" applyNumberFormat="1" applyFont="1" applyBorder="1"/>
    <xf numFmtId="0" fontId="1" fillId="3" borderId="2" xfId="0" applyFont="1" applyFill="1" applyBorder="1"/>
    <xf numFmtId="0" fontId="0" fillId="4" borderId="0" xfId="0" applyFont="1" applyFill="1"/>
    <xf numFmtId="0" fontId="0" fillId="0" borderId="0" xfId="0" applyFont="1"/>
    <xf numFmtId="0" fontId="0" fillId="0" borderId="3" xfId="0" applyFont="1" applyBorder="1"/>
    <xf numFmtId="0" fontId="2" fillId="0" borderId="0" xfId="0" applyFont="1" applyAlignment="1">
      <alignment horizontal="right" vertical="center"/>
    </xf>
    <xf numFmtId="0" fontId="3" fillId="5" borderId="1" xfId="0" applyFont="1" applyFill="1" applyBorder="1"/>
    <xf numFmtId="0" fontId="11" fillId="5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2" fillId="0" borderId="0" xfId="1"/>
    <xf numFmtId="0" fontId="12" fillId="0" borderId="0" xfId="1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15</xdr:row>
      <xdr:rowOff>38100</xdr:rowOff>
    </xdr:from>
    <xdr:to>
      <xdr:col>16</xdr:col>
      <xdr:colOff>600075</xdr:colOff>
      <xdr:row>22</xdr:row>
      <xdr:rowOff>133350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6C68D03D-796A-49CF-9B13-EF11BD76C233}"/>
            </a:ext>
          </a:extLst>
        </xdr:cNvPr>
        <xdr:cNvSpPr txBox="1">
          <a:spLocks noChangeArrowheads="1"/>
        </xdr:cNvSpPr>
      </xdr:nvSpPr>
      <xdr:spPr bwMode="auto">
        <a:xfrm>
          <a:off x="6972300" y="3086100"/>
          <a:ext cx="6915150" cy="1438275"/>
        </a:xfrm>
        <a:prstGeom prst="rect">
          <a:avLst/>
        </a:prstGeom>
        <a:solidFill>
          <a:srgbClr val="FFFFFF"/>
        </a:solidFill>
        <a:ln w="9525">
          <a:solidFill>
            <a:srgbClr val="0070C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3:  Suma de sueldo por departamento.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Las tablas dinámicas deben estar una debajo de la otra y en esta misma hoja.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15</xdr:row>
      <xdr:rowOff>38100</xdr:rowOff>
    </xdr:from>
    <xdr:to>
      <xdr:col>16</xdr:col>
      <xdr:colOff>600075</xdr:colOff>
      <xdr:row>22</xdr:row>
      <xdr:rowOff>133350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E164FDB5-A873-4028-B284-3D1BA854650F}"/>
            </a:ext>
          </a:extLst>
        </xdr:cNvPr>
        <xdr:cNvSpPr txBox="1">
          <a:spLocks noChangeArrowheads="1"/>
        </xdr:cNvSpPr>
      </xdr:nvSpPr>
      <xdr:spPr bwMode="auto">
        <a:xfrm>
          <a:off x="6924675" y="3086100"/>
          <a:ext cx="6534150" cy="1438275"/>
        </a:xfrm>
        <a:prstGeom prst="rect">
          <a:avLst/>
        </a:prstGeom>
        <a:solidFill>
          <a:srgbClr val="FFFFFF"/>
        </a:solidFill>
        <a:ln w="9525">
          <a:solidFill>
            <a:srgbClr val="0070C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3:  Suma de sueldo por departamento.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Las tablas dinámicas deben estar una debajo de la otra y en esta misma hoja.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L. Levano" refreshedDate="44727.721379166665" createdVersion="8" refreshedVersion="8" minRefreshableVersion="3" recordCount="16" xr:uid="{584B1495-DBDE-444E-8D3A-DCFCF13A96F2}">
  <cacheSource type="worksheet">
    <worksheetSource ref="B5:G21" sheet="Tarea 1"/>
  </cacheSource>
  <cacheFields count="6">
    <cacheField name="Departamento" numFmtId="0">
      <sharedItems count="3">
        <s v="Comercial"/>
        <s v="Administración"/>
        <s v="Marketing"/>
      </sharedItems>
    </cacheField>
    <cacheField name="Cargo" numFmtId="0">
      <sharedItems/>
    </cacheField>
    <cacheField name="Nombre" numFmtId="0">
      <sharedItems count="16">
        <s v="Cristina"/>
        <s v="Jorge"/>
        <s v="Luis"/>
        <s v="Oscar"/>
        <s v="Lourdes"/>
        <s v="Jaime"/>
        <s v="José"/>
        <s v="Eva"/>
        <s v="Federico"/>
        <s v="Merche"/>
        <s v="Jordi"/>
        <s v="Ana"/>
        <s v="Sergio"/>
        <s v="Elena"/>
        <s v="Nuria"/>
        <s v="Diego"/>
      </sharedItems>
    </cacheField>
    <cacheField name="Apellido" numFmtId="0">
      <sharedItems/>
    </cacheField>
    <cacheField name="Delegación" numFmtId="0">
      <sharedItems count="3">
        <s v="Norte"/>
        <s v="Sur"/>
        <s v="Centro"/>
      </sharedItems>
    </cacheField>
    <cacheField name="Sueldo" numFmtId="0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Comercial"/>
    <x v="0"/>
    <s v="Martínez"/>
    <x v="0"/>
    <n v="1262.1254192059428"/>
  </r>
  <r>
    <x v="1"/>
    <s v="Director"/>
    <x v="1"/>
    <s v="Rico"/>
    <x v="1"/>
    <n v="2404.0484175351294"/>
  </r>
  <r>
    <x v="2"/>
    <s v="Jefe producto"/>
    <x v="2"/>
    <s v="Guerrero"/>
    <x v="2"/>
    <n v="1502.5302609594557"/>
  </r>
  <r>
    <x v="2"/>
    <s v="Jefe producto"/>
    <x v="3"/>
    <s v="Cortina"/>
    <x v="1"/>
    <n v="1803.0363131513468"/>
  </r>
  <r>
    <x v="1"/>
    <s v="Administrativo"/>
    <x v="4"/>
    <s v="Merino"/>
    <x v="2"/>
    <n v="781.31573569891702"/>
  </r>
  <r>
    <x v="2"/>
    <s v="Asistente"/>
    <x v="5"/>
    <s v="Sánchez"/>
    <x v="2"/>
    <n v="721.21452526053872"/>
  </r>
  <r>
    <x v="1"/>
    <s v="Administrativo"/>
    <x v="6"/>
    <s v="Bonaparte"/>
    <x v="0"/>
    <n v="781.31573569891702"/>
  </r>
  <r>
    <x v="0"/>
    <s v="Comercial"/>
    <x v="7"/>
    <s v="Esteve"/>
    <x v="1"/>
    <n v="1202.0242087675647"/>
  </r>
  <r>
    <x v="2"/>
    <s v="Director"/>
    <x v="8"/>
    <s v="García"/>
    <x v="2"/>
    <n v="2404.0484175351294"/>
  </r>
  <r>
    <x v="0"/>
    <s v="Asistente"/>
    <x v="9"/>
    <s v="Torres"/>
    <x v="1"/>
    <n v="661.11331482216053"/>
  </r>
  <r>
    <x v="0"/>
    <s v="Director"/>
    <x v="10"/>
    <s v="Fontana"/>
    <x v="0"/>
    <n v="1502.5302609594557"/>
  </r>
  <r>
    <x v="1"/>
    <s v="Administrativo"/>
    <x v="11"/>
    <s v="Antón"/>
    <x v="0"/>
    <n v="811.36634091810606"/>
  </r>
  <r>
    <x v="2"/>
    <s v="Jefe producto"/>
    <x v="12"/>
    <s v="Galindo"/>
    <x v="2"/>
    <n v="1352.2772348635101"/>
  </r>
  <r>
    <x v="0"/>
    <s v="Director"/>
    <x v="13"/>
    <s v="Casado"/>
    <x v="1"/>
    <n v="2554.301443631075"/>
  </r>
  <r>
    <x v="0"/>
    <s v="Comercial"/>
    <x v="14"/>
    <s v="Pérez"/>
    <x v="2"/>
    <n v="901.5181565756734"/>
  </r>
  <r>
    <x v="1"/>
    <s v="Administrativo"/>
    <x v="15"/>
    <s v="Martín"/>
    <x v="0"/>
    <n v="841.4169461372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E5055-7883-40B3-A302-4B18665BCFA3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5" firstHeaderRow="1" firstDataRow="2" firstDataCol="1"/>
  <pivotFields count="6">
    <pivotField axis="axisCol" showAll="0">
      <items count="4">
        <item x="1"/>
        <item x="0"/>
        <item x="2"/>
        <item t="default"/>
      </items>
    </pivotField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showAll="0"/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Nomb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E62-424E-4D0B-92B5-1D02A1B7C70A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2">
    <field x="0"/>
    <field x="4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Cuenta de Nomb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108D-EE9C-4209-9FC1-2AF2E29B5BD7}" name="TablaDiná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Suel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43F3B-F2EA-4075-AEF8-ECD76889F284}" name="TablaDiná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54:J58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Suel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F15E9-0298-4D77-A9BF-D3E0521AD9E3}" name="TablaDiná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7:J49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2">
    <field x="0"/>
    <field x="4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Cuenta de Nomb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3D88-0534-474B-A201-5A2E28CCACF5}" name="TablaDiná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7:M29" firstHeaderRow="1" firstDataRow="2" firstDataCol="1"/>
  <pivotFields count="6">
    <pivotField axis="axisCol" showAll="0">
      <items count="4">
        <item x="1"/>
        <item x="0"/>
        <item x="2"/>
        <item t="default"/>
      </items>
    </pivotField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showAll="0"/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enta de Nomb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B1D89-71A4-45AE-B700-8F812A906B22}" name="Tabla1" displayName="Tabla1" ref="D5:G21" totalsRowShown="0">
  <tableColumns count="4">
    <tableColumn id="1" xr3:uid="{48678AB9-3CC0-4A7F-B09D-0BF18B5E9091}" name="Nombre"/>
    <tableColumn id="2" xr3:uid="{823DD43B-E5B4-4FC2-9F22-91C119716764}" name="Apellido"/>
    <tableColumn id="3" xr3:uid="{DA9F68F4-2AA5-46FD-8328-500CD1248DB2}" name="Delegación"/>
    <tableColumn id="4" xr3:uid="{4E979621-E60E-4864-A86D-9633FE5D2EBE}" name="Sueldo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950CE-46B0-4B85-ADE8-112128AE73FA}" name="Tabla13" displayName="Tabla13" ref="D5:G21" totalsRowShown="0">
  <tableColumns count="4">
    <tableColumn id="1" xr3:uid="{09BF48AB-C49A-479A-A283-CF979A6CEBFE}" name="Nombre"/>
    <tableColumn id="2" xr3:uid="{1FDDFECF-CA7E-4B98-AF58-D2DB6FAF3283}" name="Apellido"/>
    <tableColumn id="3" xr3:uid="{33AAB310-541C-4BD3-8F21-B7D6083B6AD1}" name="Delegación"/>
    <tableColumn id="4" xr3:uid="{7CFB608E-56DC-4FFD-9300-C6E0972C2328}" name="Sueldo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7658-22F3-4C23-A0B4-F506EB248249}">
  <dimension ref="A1:E5"/>
  <sheetViews>
    <sheetView workbookViewId="0"/>
  </sheetViews>
  <sheetFormatPr baseColWidth="10" defaultRowHeight="15"/>
  <cols>
    <col min="1" max="1" width="17.85546875" bestFit="1" customWidth="1"/>
    <col min="2" max="2" width="22.42578125" bestFit="1" customWidth="1"/>
    <col min="3" max="3" width="9.85546875" bestFit="1" customWidth="1"/>
    <col min="4" max="4" width="10.140625" bestFit="1" customWidth="1"/>
    <col min="5" max="5" width="12.5703125" bestFit="1" customWidth="1"/>
  </cols>
  <sheetData>
    <row r="1" spans="1:5">
      <c r="A1" s="19" t="s">
        <v>67</v>
      </c>
    </row>
    <row r="3" spans="1:5">
      <c r="B3" s="15" t="s">
        <v>60</v>
      </c>
    </row>
    <row r="4" spans="1:5">
      <c r="B4" t="s">
        <v>12</v>
      </c>
      <c r="C4" t="s">
        <v>8</v>
      </c>
      <c r="D4" t="s">
        <v>17</v>
      </c>
      <c r="E4" t="s">
        <v>59</v>
      </c>
    </row>
    <row r="5" spans="1:5">
      <c r="A5" t="s">
        <v>61</v>
      </c>
      <c r="B5" s="18">
        <v>5</v>
      </c>
      <c r="C5" s="18">
        <v>6</v>
      </c>
      <c r="D5" s="18">
        <v>5</v>
      </c>
      <c r="E5" s="18">
        <v>16</v>
      </c>
    </row>
  </sheetData>
  <hyperlinks>
    <hyperlink ref="A1" location="'Tarea 1'!A1" display="Regresar" xr:uid="{09506C22-FE57-47A0-86F0-CE5BABD87D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B2B-2A2E-4E23-89C9-FDC0F9A6380C}">
  <dimension ref="A1:B15"/>
  <sheetViews>
    <sheetView workbookViewId="0">
      <selection activeCell="C22" sqref="C22"/>
    </sheetView>
  </sheetViews>
  <sheetFormatPr baseColWidth="10" defaultRowHeight="15"/>
  <cols>
    <col min="1" max="1" width="17.5703125" bestFit="1" customWidth="1"/>
    <col min="2" max="2" width="17.85546875" bestFit="1" customWidth="1"/>
  </cols>
  <sheetData>
    <row r="1" spans="1:2">
      <c r="A1" s="19" t="s">
        <v>67</v>
      </c>
    </row>
    <row r="3" spans="1:2">
      <c r="A3" s="15" t="s">
        <v>58</v>
      </c>
      <c r="B3" t="s">
        <v>61</v>
      </c>
    </row>
    <row r="4" spans="1:2">
      <c r="A4" s="16" t="s">
        <v>12</v>
      </c>
      <c r="B4" s="18">
        <v>5</v>
      </c>
    </row>
    <row r="5" spans="1:2">
      <c r="A5" s="17" t="s">
        <v>19</v>
      </c>
      <c r="B5" s="18">
        <v>1</v>
      </c>
    </row>
    <row r="6" spans="1:2">
      <c r="A6" s="17" t="s">
        <v>9</v>
      </c>
      <c r="B6" s="18">
        <v>3</v>
      </c>
    </row>
    <row r="7" spans="1:2">
      <c r="A7" s="17" t="s">
        <v>14</v>
      </c>
      <c r="B7" s="18">
        <v>1</v>
      </c>
    </row>
    <row r="8" spans="1:2">
      <c r="A8" s="16" t="s">
        <v>8</v>
      </c>
      <c r="B8" s="18">
        <v>6</v>
      </c>
    </row>
    <row r="9" spans="1:2">
      <c r="A9" s="17" t="s">
        <v>19</v>
      </c>
      <c r="B9" s="18">
        <v>1</v>
      </c>
    </row>
    <row r="10" spans="1:2">
      <c r="A10" s="17" t="s">
        <v>9</v>
      </c>
      <c r="B10" s="18">
        <v>2</v>
      </c>
    </row>
    <row r="11" spans="1:2">
      <c r="A11" s="17" t="s">
        <v>14</v>
      </c>
      <c r="B11" s="18">
        <v>3</v>
      </c>
    </row>
    <row r="12" spans="1:2">
      <c r="A12" s="16" t="s">
        <v>17</v>
      </c>
      <c r="B12" s="18">
        <v>5</v>
      </c>
    </row>
    <row r="13" spans="1:2">
      <c r="A13" s="17" t="s">
        <v>19</v>
      </c>
      <c r="B13" s="18">
        <v>4</v>
      </c>
    </row>
    <row r="14" spans="1:2">
      <c r="A14" s="17" t="s">
        <v>14</v>
      </c>
      <c r="B14" s="18">
        <v>1</v>
      </c>
    </row>
    <row r="15" spans="1:2">
      <c r="A15" s="16" t="s">
        <v>59</v>
      </c>
      <c r="B15" s="18">
        <v>16</v>
      </c>
    </row>
  </sheetData>
  <hyperlinks>
    <hyperlink ref="A1" location="'Tarea 1'!A1" display="Regresar" xr:uid="{D0DDD386-1511-4599-AFCC-20084A548F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2D1A-5E46-4EBB-B601-8145F88EB68A}">
  <dimension ref="A1:B7"/>
  <sheetViews>
    <sheetView workbookViewId="0"/>
  </sheetViews>
  <sheetFormatPr baseColWidth="10" defaultRowHeight="15"/>
  <cols>
    <col min="1" max="1" width="17.5703125" bestFit="1" customWidth="1"/>
    <col min="2" max="2" width="15.140625" bestFit="1" customWidth="1"/>
  </cols>
  <sheetData>
    <row r="1" spans="1:2">
      <c r="A1" s="19" t="s">
        <v>67</v>
      </c>
    </row>
    <row r="3" spans="1:2">
      <c r="A3" s="15" t="s">
        <v>58</v>
      </c>
      <c r="B3" t="s">
        <v>62</v>
      </c>
    </row>
    <row r="4" spans="1:2">
      <c r="A4" s="16" t="s">
        <v>12</v>
      </c>
      <c r="B4" s="18">
        <v>5619.4631759883641</v>
      </c>
    </row>
    <row r="5" spans="1:2">
      <c r="A5" s="16" t="s">
        <v>8</v>
      </c>
      <c r="B5" s="18">
        <v>8083.6128039618725</v>
      </c>
    </row>
    <row r="6" spans="1:2">
      <c r="A6" s="16" t="s">
        <v>17</v>
      </c>
      <c r="B6" s="18">
        <v>7783.1067517699803</v>
      </c>
    </row>
    <row r="7" spans="1:2">
      <c r="A7" s="16" t="s">
        <v>59</v>
      </c>
      <c r="B7" s="18">
        <v>21486.182731720219</v>
      </c>
    </row>
  </sheetData>
  <hyperlinks>
    <hyperlink ref="A1" location="'Tarea 1'!A1" display="Regresar" xr:uid="{7E0BD4DE-C1E4-496F-9EB5-ED548AB52C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B15E-9364-42D0-9912-CB2AFF06698A}">
  <dimension ref="A1:M63"/>
  <sheetViews>
    <sheetView tabSelected="1" workbookViewId="0"/>
  </sheetViews>
  <sheetFormatPr baseColWidth="10" defaultColWidth="10.7109375" defaultRowHeight="15"/>
  <cols>
    <col min="1" max="1" width="5.42578125" customWidth="1"/>
    <col min="2" max="2" width="17.5703125" customWidth="1"/>
    <col min="3" max="3" width="14.85546875" bestFit="1" customWidth="1"/>
    <col min="4" max="4" width="16" customWidth="1"/>
    <col min="5" max="5" width="15.7109375" customWidth="1"/>
    <col min="6" max="6" width="13" customWidth="1"/>
    <col min="9" max="9" width="13.85546875" customWidth="1"/>
    <col min="10" max="10" width="24.28515625" customWidth="1"/>
  </cols>
  <sheetData>
    <row r="1" spans="2:10" ht="21">
      <c r="B1" s="14" t="s">
        <v>54</v>
      </c>
      <c r="C1" s="14"/>
      <c r="D1" s="14"/>
      <c r="E1" s="14"/>
      <c r="F1" s="14"/>
      <c r="G1" s="14"/>
    </row>
    <row r="2" spans="2:10" ht="18.75">
      <c r="B2" t="s">
        <v>55</v>
      </c>
      <c r="I2" s="1" t="s">
        <v>53</v>
      </c>
    </row>
    <row r="4" spans="2:10" ht="15.75" thickBot="1">
      <c r="H4" s="12" t="s">
        <v>48</v>
      </c>
      <c r="I4" s="13" t="s">
        <v>0</v>
      </c>
      <c r="J4" s="4" t="s">
        <v>63</v>
      </c>
    </row>
    <row r="5" spans="2:10" ht="15.75" thickBot="1">
      <c r="B5" s="8" t="s">
        <v>2</v>
      </c>
      <c r="C5" s="8" t="s">
        <v>3</v>
      </c>
      <c r="D5" t="s">
        <v>0</v>
      </c>
      <c r="E5" t="s">
        <v>1</v>
      </c>
      <c r="F5" t="s">
        <v>4</v>
      </c>
      <c r="G5" t="s">
        <v>5</v>
      </c>
      <c r="I5" s="13" t="s">
        <v>1</v>
      </c>
      <c r="J5" s="4" t="str">
        <f>LOOKUP(J4,Tabla1[Apellido])</f>
        <v>Cortina</v>
      </c>
    </row>
    <row r="6" spans="2:10">
      <c r="B6" s="9" t="s">
        <v>8</v>
      </c>
      <c r="C6" s="9" t="s">
        <v>8</v>
      </c>
      <c r="D6" t="s">
        <v>6</v>
      </c>
      <c r="E6" t="s">
        <v>7</v>
      </c>
      <c r="F6" t="s">
        <v>9</v>
      </c>
      <c r="G6">
        <v>1262.1254192059428</v>
      </c>
      <c r="I6" s="13" t="s">
        <v>2</v>
      </c>
      <c r="J6" s="4" t="str">
        <f>LOOKUP(J4,B6:B21)</f>
        <v>Administración</v>
      </c>
    </row>
    <row r="7" spans="2:10">
      <c r="B7" s="10" t="s">
        <v>12</v>
      </c>
      <c r="C7" s="10" t="s">
        <v>13</v>
      </c>
      <c r="D7" t="s">
        <v>10</v>
      </c>
      <c r="E7" t="s">
        <v>11</v>
      </c>
      <c r="F7" t="s">
        <v>14</v>
      </c>
      <c r="G7">
        <v>2404.0484175351294</v>
      </c>
      <c r="I7" s="13" t="s">
        <v>5</v>
      </c>
      <c r="J7" s="4" t="e">
        <f>LOOKUP(J4,Tabla1[Sueldo])</f>
        <v>#N/A</v>
      </c>
    </row>
    <row r="8" spans="2:10">
      <c r="B8" s="9" t="s">
        <v>17</v>
      </c>
      <c r="C8" s="9" t="s">
        <v>18</v>
      </c>
      <c r="D8" t="s">
        <v>15</v>
      </c>
      <c r="E8" t="s">
        <v>16</v>
      </c>
      <c r="F8" t="s">
        <v>19</v>
      </c>
      <c r="G8">
        <v>1502.5302609594557</v>
      </c>
    </row>
    <row r="9" spans="2:10">
      <c r="B9" s="10" t="s">
        <v>17</v>
      </c>
      <c r="C9" s="10" t="s">
        <v>18</v>
      </c>
      <c r="D9" t="s">
        <v>20</v>
      </c>
      <c r="E9" t="s">
        <v>21</v>
      </c>
      <c r="F9" t="s">
        <v>14</v>
      </c>
      <c r="G9">
        <v>1803.0363131513468</v>
      </c>
      <c r="H9" s="12" t="s">
        <v>49</v>
      </c>
      <c r="I9" s="13" t="s">
        <v>3</v>
      </c>
      <c r="J9" s="4" t="s">
        <v>63</v>
      </c>
    </row>
    <row r="10" spans="2:10">
      <c r="B10" s="9" t="s">
        <v>12</v>
      </c>
      <c r="C10" s="9" t="s">
        <v>24</v>
      </c>
      <c r="D10" t="s">
        <v>22</v>
      </c>
      <c r="E10" t="s">
        <v>23</v>
      </c>
      <c r="F10" t="s">
        <v>19</v>
      </c>
      <c r="G10">
        <v>781.31573569891702</v>
      </c>
      <c r="I10" s="13" t="s">
        <v>2</v>
      </c>
      <c r="J10" s="4" t="str">
        <f>LOOKUP(J9,B6:B21)</f>
        <v>Administración</v>
      </c>
    </row>
    <row r="11" spans="2:10">
      <c r="B11" s="10" t="s">
        <v>17</v>
      </c>
      <c r="C11" s="10" t="s">
        <v>27</v>
      </c>
      <c r="D11" t="s">
        <v>25</v>
      </c>
      <c r="E11" t="s">
        <v>26</v>
      </c>
      <c r="F11" t="s">
        <v>19</v>
      </c>
      <c r="G11">
        <v>721.21452526053872</v>
      </c>
      <c r="I11" s="13" t="s">
        <v>1</v>
      </c>
      <c r="J11" s="4" t="str">
        <f>LOOKUP(J9,Tabla1[Apellido])</f>
        <v>Cortina</v>
      </c>
    </row>
    <row r="12" spans="2:10">
      <c r="B12" s="9" t="s">
        <v>12</v>
      </c>
      <c r="C12" s="9" t="s">
        <v>24</v>
      </c>
      <c r="D12" t="s">
        <v>28</v>
      </c>
      <c r="E12" t="s">
        <v>29</v>
      </c>
      <c r="F12" t="s">
        <v>9</v>
      </c>
      <c r="G12">
        <v>781.31573569891702</v>
      </c>
      <c r="I12" s="13" t="s">
        <v>4</v>
      </c>
      <c r="J12" s="4" t="e">
        <f>LOOKUP(J9,Tabla1[Delegación])</f>
        <v>#N/A</v>
      </c>
    </row>
    <row r="13" spans="2:10">
      <c r="B13" s="10" t="s">
        <v>8</v>
      </c>
      <c r="C13" s="10" t="s">
        <v>8</v>
      </c>
      <c r="D13" t="s">
        <v>30</v>
      </c>
      <c r="E13" t="s">
        <v>31</v>
      </c>
      <c r="F13" t="s">
        <v>14</v>
      </c>
      <c r="G13">
        <v>1202.0242087675647</v>
      </c>
    </row>
    <row r="14" spans="2:10">
      <c r="B14" s="9" t="s">
        <v>17</v>
      </c>
      <c r="C14" s="9" t="s">
        <v>13</v>
      </c>
      <c r="D14" t="s">
        <v>32</v>
      </c>
      <c r="E14" t="s">
        <v>33</v>
      </c>
      <c r="F14" t="s">
        <v>19</v>
      </c>
      <c r="G14">
        <v>2404.0484175351294</v>
      </c>
    </row>
    <row r="15" spans="2:10" ht="18.75">
      <c r="B15" s="10" t="s">
        <v>8</v>
      </c>
      <c r="C15" s="10" t="s">
        <v>27</v>
      </c>
      <c r="D15" t="s">
        <v>34</v>
      </c>
      <c r="E15" t="s">
        <v>35</v>
      </c>
      <c r="F15" t="s">
        <v>14</v>
      </c>
      <c r="G15">
        <v>661.11331482216053</v>
      </c>
      <c r="I15" s="1" t="s">
        <v>56</v>
      </c>
    </row>
    <row r="16" spans="2:10">
      <c r="B16" s="9" t="s">
        <v>8</v>
      </c>
      <c r="C16" s="9" t="s">
        <v>13</v>
      </c>
      <c r="D16" t="s">
        <v>36</v>
      </c>
      <c r="E16" t="s">
        <v>37</v>
      </c>
      <c r="F16" t="s">
        <v>9</v>
      </c>
      <c r="G16">
        <v>1502.5302609594557</v>
      </c>
    </row>
    <row r="17" spans="1:13">
      <c r="B17" s="10" t="s">
        <v>12</v>
      </c>
      <c r="C17" s="10" t="s">
        <v>24</v>
      </c>
      <c r="D17" t="s">
        <v>38</v>
      </c>
      <c r="E17" t="s">
        <v>39</v>
      </c>
      <c r="F17" t="s">
        <v>9</v>
      </c>
      <c r="G17">
        <v>811.36634091810606</v>
      </c>
    </row>
    <row r="18" spans="1:13">
      <c r="B18" s="9" t="s">
        <v>17</v>
      </c>
      <c r="C18" s="9" t="s">
        <v>18</v>
      </c>
      <c r="D18" t="s">
        <v>40</v>
      </c>
      <c r="E18" t="s">
        <v>41</v>
      </c>
      <c r="F18" t="s">
        <v>19</v>
      </c>
      <c r="G18">
        <v>1352.2772348635101</v>
      </c>
    </row>
    <row r="19" spans="1:13">
      <c r="B19" s="10" t="s">
        <v>8</v>
      </c>
      <c r="C19" s="10" t="s">
        <v>13</v>
      </c>
      <c r="D19" t="s">
        <v>42</v>
      </c>
      <c r="E19" t="s">
        <v>43</v>
      </c>
      <c r="F19" t="s">
        <v>14</v>
      </c>
      <c r="G19">
        <v>2554.301443631075</v>
      </c>
    </row>
    <row r="20" spans="1:13">
      <c r="B20" s="9" t="s">
        <v>8</v>
      </c>
      <c r="C20" s="9" t="s">
        <v>8</v>
      </c>
      <c r="D20" t="s">
        <v>44</v>
      </c>
      <c r="E20" t="s">
        <v>45</v>
      </c>
      <c r="F20" t="s">
        <v>19</v>
      </c>
      <c r="G20">
        <v>901.5181565756734</v>
      </c>
    </row>
    <row r="21" spans="1:13" ht="15.75" thickBot="1">
      <c r="B21" s="11" t="s">
        <v>12</v>
      </c>
      <c r="C21" s="11" t="s">
        <v>24</v>
      </c>
      <c r="D21" t="s">
        <v>46</v>
      </c>
      <c r="E21" t="s">
        <v>47</v>
      </c>
      <c r="F21" t="s">
        <v>9</v>
      </c>
      <c r="G21">
        <v>841.41694613729521</v>
      </c>
    </row>
    <row r="25" spans="1:13" ht="18.75">
      <c r="B25" s="1" t="s">
        <v>57</v>
      </c>
    </row>
    <row r="26" spans="1:13">
      <c r="H26" s="2" t="s">
        <v>48</v>
      </c>
      <c r="I26" s="20" t="s">
        <v>64</v>
      </c>
    </row>
    <row r="27" spans="1:13">
      <c r="A27" s="2" t="s">
        <v>48</v>
      </c>
      <c r="B27" s="3" t="s">
        <v>2</v>
      </c>
      <c r="C27" s="3" t="s">
        <v>4</v>
      </c>
      <c r="I27" s="15"/>
      <c r="J27" s="15" t="s">
        <v>60</v>
      </c>
    </row>
    <row r="28" spans="1:13">
      <c r="B28" s="4" t="s">
        <v>8</v>
      </c>
      <c r="C28" s="5" t="s">
        <v>9</v>
      </c>
      <c r="J28" t="s">
        <v>12</v>
      </c>
      <c r="K28" t="s">
        <v>8</v>
      </c>
      <c r="L28" t="s">
        <v>17</v>
      </c>
      <c r="M28" t="s">
        <v>59</v>
      </c>
    </row>
    <row r="29" spans="1:13">
      <c r="I29" t="s">
        <v>61</v>
      </c>
      <c r="J29" s="18">
        <v>5</v>
      </c>
      <c r="K29" s="18">
        <v>6</v>
      </c>
      <c r="L29" s="18">
        <v>5</v>
      </c>
      <c r="M29" s="18">
        <v>16</v>
      </c>
    </row>
    <row r="30" spans="1:13">
      <c r="B30" s="3" t="s">
        <v>0</v>
      </c>
      <c r="C30" s="3" t="s">
        <v>1</v>
      </c>
      <c r="D30" s="3" t="s">
        <v>2</v>
      </c>
      <c r="E30" s="3" t="s">
        <v>5</v>
      </c>
    </row>
    <row r="31" spans="1:13">
      <c r="B31" t="s">
        <v>6</v>
      </c>
      <c r="C31" t="s">
        <v>7</v>
      </c>
      <c r="D31" s="9" t="s">
        <v>8</v>
      </c>
      <c r="E31">
        <v>1262.1254192059428</v>
      </c>
    </row>
    <row r="32" spans="1:13">
      <c r="B32" t="s">
        <v>36</v>
      </c>
      <c r="C32" t="s">
        <v>37</v>
      </c>
      <c r="D32" s="9" t="s">
        <v>8</v>
      </c>
      <c r="E32">
        <v>1502.5302609594557</v>
      </c>
    </row>
    <row r="33" spans="1:10" ht="15.75" thickBot="1">
      <c r="D33" s="11"/>
    </row>
    <row r="36" spans="1:10">
      <c r="A36" s="2" t="s">
        <v>49</v>
      </c>
      <c r="B36" s="3" t="s">
        <v>0</v>
      </c>
      <c r="C36" s="3" t="s">
        <v>3</v>
      </c>
      <c r="H36" s="2" t="s">
        <v>49</v>
      </c>
      <c r="I36" s="20" t="s">
        <v>65</v>
      </c>
    </row>
    <row r="37" spans="1:10">
      <c r="B37" s="4" t="s">
        <v>25</v>
      </c>
      <c r="C37" s="4" t="s">
        <v>27</v>
      </c>
      <c r="I37" s="15" t="s">
        <v>58</v>
      </c>
      <c r="J37" t="s">
        <v>61</v>
      </c>
    </row>
    <row r="38" spans="1:10">
      <c r="I38" s="16" t="s">
        <v>12</v>
      </c>
      <c r="J38" s="18">
        <v>5</v>
      </c>
    </row>
    <row r="39" spans="1:10">
      <c r="B39" s="3" t="s">
        <v>0</v>
      </c>
      <c r="C39" s="3" t="s">
        <v>1</v>
      </c>
      <c r="D39" s="3" t="s">
        <v>2</v>
      </c>
      <c r="E39" s="3" t="s">
        <v>4</v>
      </c>
      <c r="I39" s="17" t="s">
        <v>19</v>
      </c>
      <c r="J39" s="18">
        <v>1</v>
      </c>
    </row>
    <row r="40" spans="1:10">
      <c r="B40" t="s">
        <v>25</v>
      </c>
      <c r="C40" t="s">
        <v>26</v>
      </c>
      <c r="D40" s="10" t="s">
        <v>17</v>
      </c>
      <c r="E40" t="s">
        <v>19</v>
      </c>
      <c r="I40" s="17" t="s">
        <v>9</v>
      </c>
      <c r="J40" s="18">
        <v>3</v>
      </c>
    </row>
    <row r="41" spans="1:10">
      <c r="I41" s="17" t="s">
        <v>14</v>
      </c>
      <c r="J41" s="18">
        <v>1</v>
      </c>
    </row>
    <row r="42" spans="1:10">
      <c r="I42" s="16" t="s">
        <v>8</v>
      </c>
      <c r="J42" s="18">
        <v>6</v>
      </c>
    </row>
    <row r="43" spans="1:10">
      <c r="A43" s="2" t="s">
        <v>50</v>
      </c>
      <c r="B43" s="3" t="s">
        <v>3</v>
      </c>
      <c r="C43" s="3" t="s">
        <v>4</v>
      </c>
      <c r="I43" s="17" t="s">
        <v>19</v>
      </c>
      <c r="J43" s="18">
        <v>1</v>
      </c>
    </row>
    <row r="44" spans="1:10">
      <c r="B44" s="6" t="s">
        <v>18</v>
      </c>
      <c r="C44" s="7" t="s">
        <v>19</v>
      </c>
      <c r="I44" s="17" t="s">
        <v>9</v>
      </c>
      <c r="J44" s="18">
        <v>2</v>
      </c>
    </row>
    <row r="45" spans="1:10">
      <c r="I45" s="17" t="s">
        <v>14</v>
      </c>
      <c r="J45" s="18">
        <v>3</v>
      </c>
    </row>
    <row r="46" spans="1:10">
      <c r="B46" s="3" t="s">
        <v>0</v>
      </c>
      <c r="C46" s="3" t="s">
        <v>1</v>
      </c>
      <c r="D46" s="3" t="s">
        <v>5</v>
      </c>
      <c r="H46" s="2"/>
      <c r="I46" s="16" t="s">
        <v>17</v>
      </c>
      <c r="J46" s="18">
        <v>5</v>
      </c>
    </row>
    <row r="47" spans="1:10">
      <c r="B47" t="s">
        <v>15</v>
      </c>
      <c r="C47" t="s">
        <v>16</v>
      </c>
      <c r="D47">
        <v>1502.5302609594557</v>
      </c>
      <c r="I47" s="17" t="s">
        <v>19</v>
      </c>
      <c r="J47" s="18">
        <v>4</v>
      </c>
    </row>
    <row r="48" spans="1:10">
      <c r="B48" t="s">
        <v>40</v>
      </c>
      <c r="C48" t="s">
        <v>41</v>
      </c>
      <c r="D48">
        <v>1352.2772348635101</v>
      </c>
      <c r="I48" s="17" t="s">
        <v>14</v>
      </c>
      <c r="J48" s="18">
        <v>1</v>
      </c>
    </row>
    <row r="49" spans="1:10">
      <c r="I49" s="16" t="s">
        <v>59</v>
      </c>
      <c r="J49" s="18">
        <v>16</v>
      </c>
    </row>
    <row r="51" spans="1:10">
      <c r="A51" s="2" t="s">
        <v>51</v>
      </c>
      <c r="B51" s="3" t="s">
        <v>5</v>
      </c>
    </row>
    <row r="52" spans="1:10">
      <c r="B52" s="4" t="s">
        <v>52</v>
      </c>
    </row>
    <row r="53" spans="1:10">
      <c r="H53" t="s">
        <v>68</v>
      </c>
      <c r="I53" s="20" t="s">
        <v>66</v>
      </c>
    </row>
    <row r="54" spans="1:10">
      <c r="B54" s="3" t="s">
        <v>0</v>
      </c>
      <c r="C54" s="3" t="s">
        <v>2</v>
      </c>
      <c r="D54" s="3" t="s">
        <v>4</v>
      </c>
      <c r="I54" s="15" t="s">
        <v>58</v>
      </c>
      <c r="J54" t="s">
        <v>62</v>
      </c>
    </row>
    <row r="55" spans="1:10">
      <c r="B55" t="s">
        <v>6</v>
      </c>
      <c r="C55" s="9" t="s">
        <v>8</v>
      </c>
      <c r="D55" t="s">
        <v>9</v>
      </c>
      <c r="I55" s="16" t="s">
        <v>12</v>
      </c>
      <c r="J55" s="18">
        <v>5619.4631759883641</v>
      </c>
    </row>
    <row r="56" spans="1:10">
      <c r="B56" t="s">
        <v>10</v>
      </c>
      <c r="C56" s="10" t="s">
        <v>12</v>
      </c>
      <c r="D56" t="s">
        <v>14</v>
      </c>
      <c r="I56" s="16" t="s">
        <v>8</v>
      </c>
      <c r="J56" s="18">
        <v>8083.6128039618725</v>
      </c>
    </row>
    <row r="57" spans="1:10">
      <c r="B57" t="s">
        <v>15</v>
      </c>
      <c r="C57" s="9" t="s">
        <v>17</v>
      </c>
      <c r="D57" t="s">
        <v>19</v>
      </c>
      <c r="I57" s="16" t="s">
        <v>17</v>
      </c>
      <c r="J57" s="18">
        <v>7783.1067517699803</v>
      </c>
    </row>
    <row r="58" spans="1:10">
      <c r="B58" t="s">
        <v>20</v>
      </c>
      <c r="C58" s="10" t="s">
        <v>17</v>
      </c>
      <c r="D58" t="s">
        <v>14</v>
      </c>
      <c r="I58" s="16" t="s">
        <v>59</v>
      </c>
      <c r="J58" s="18">
        <v>21486.182731720219</v>
      </c>
    </row>
    <row r="59" spans="1:10">
      <c r="B59" t="s">
        <v>30</v>
      </c>
      <c r="C59" s="10" t="s">
        <v>8</v>
      </c>
      <c r="D59" t="s">
        <v>14</v>
      </c>
    </row>
    <row r="60" spans="1:10">
      <c r="B60" t="s">
        <v>32</v>
      </c>
      <c r="C60" s="9" t="s">
        <v>17</v>
      </c>
      <c r="D60" t="s">
        <v>19</v>
      </c>
    </row>
    <row r="61" spans="1:10">
      <c r="B61" t="s">
        <v>36</v>
      </c>
      <c r="C61" s="9" t="s">
        <v>8</v>
      </c>
      <c r="D61" t="s">
        <v>9</v>
      </c>
    </row>
    <row r="62" spans="1:10">
      <c r="B62" t="s">
        <v>40</v>
      </c>
      <c r="C62" s="9" t="s">
        <v>17</v>
      </c>
      <c r="D62" t="s">
        <v>19</v>
      </c>
    </row>
    <row r="63" spans="1:10">
      <c r="B63" t="s">
        <v>42</v>
      </c>
      <c r="C63" s="10" t="s">
        <v>8</v>
      </c>
      <c r="D63" t="s">
        <v>14</v>
      </c>
    </row>
  </sheetData>
  <mergeCells count="1">
    <mergeCell ref="B1:G1"/>
  </mergeCells>
  <hyperlinks>
    <hyperlink ref="I26" location="'Tabla Dinamica 1'!A1" display="'Tabla Dinamica 1'!A1" xr:uid="{B2B760CE-EF52-4629-B0E2-2B7C4E2197F9}"/>
    <hyperlink ref="I36" location="'Tabla Dinamica 2'!A1" display="'Tabla Dinamica 2'!A1" xr:uid="{1F013D89-815C-4F45-81B1-BB522817E2A3}"/>
    <hyperlink ref="I53" location="'Tabla Dinamica 3'!A1" display="'Tabla Dinamica 3'!A1" xr:uid="{CA35D9EA-2B93-4086-A36C-EBF6954BFB20}"/>
  </hyperlinks>
  <pageMargins left="0.7" right="0.7" top="0.75" bottom="0.75" header="0.3" footer="0.3"/>
  <drawing r:id="rId4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9739-6629-437A-9BB4-426168D16991}">
  <dimension ref="A1:J54"/>
  <sheetViews>
    <sheetView workbookViewId="0">
      <selection activeCell="J32" sqref="J32"/>
    </sheetView>
  </sheetViews>
  <sheetFormatPr baseColWidth="10" defaultColWidth="10.7109375" defaultRowHeight="15"/>
  <cols>
    <col min="1" max="1" width="5.42578125" customWidth="1"/>
    <col min="2" max="2" width="17.5703125" customWidth="1"/>
    <col min="3" max="3" width="14.85546875" bestFit="1" customWidth="1"/>
    <col min="4" max="4" width="16" customWidth="1"/>
    <col min="5" max="5" width="15.7109375" customWidth="1"/>
    <col min="6" max="6" width="13" customWidth="1"/>
    <col min="9" max="9" width="13.85546875" customWidth="1"/>
  </cols>
  <sheetData>
    <row r="1" spans="2:10" ht="21">
      <c r="B1" s="14" t="s">
        <v>54</v>
      </c>
      <c r="C1" s="14"/>
      <c r="D1" s="14"/>
      <c r="E1" s="14"/>
      <c r="F1" s="14"/>
      <c r="G1" s="14"/>
    </row>
    <row r="2" spans="2:10" ht="18.75">
      <c r="B2" t="s">
        <v>55</v>
      </c>
      <c r="I2" s="1" t="s">
        <v>53</v>
      </c>
    </row>
    <row r="4" spans="2:10" ht="15.75" thickBot="1">
      <c r="H4" s="12" t="s">
        <v>48</v>
      </c>
      <c r="I4" s="13" t="s">
        <v>0</v>
      </c>
      <c r="J4" s="4"/>
    </row>
    <row r="5" spans="2:10" ht="15.75" thickBot="1">
      <c r="B5" s="8" t="s">
        <v>2</v>
      </c>
      <c r="C5" s="8" t="s">
        <v>3</v>
      </c>
      <c r="D5" t="s">
        <v>0</v>
      </c>
      <c r="E5" t="s">
        <v>1</v>
      </c>
      <c r="F5" t="s">
        <v>4</v>
      </c>
      <c r="G5" t="s">
        <v>5</v>
      </c>
      <c r="I5" s="13" t="s">
        <v>1</v>
      </c>
      <c r="J5" s="4"/>
    </row>
    <row r="6" spans="2:10">
      <c r="B6" s="9" t="s">
        <v>8</v>
      </c>
      <c r="C6" s="9" t="s">
        <v>8</v>
      </c>
      <c r="D6" t="s">
        <v>6</v>
      </c>
      <c r="E6" t="s">
        <v>7</v>
      </c>
      <c r="F6" t="s">
        <v>9</v>
      </c>
      <c r="G6">
        <v>1262.1254192059428</v>
      </c>
      <c r="I6" s="13" t="s">
        <v>2</v>
      </c>
      <c r="J6" s="4"/>
    </row>
    <row r="7" spans="2:10">
      <c r="B7" s="10" t="s">
        <v>12</v>
      </c>
      <c r="C7" s="10" t="s">
        <v>13</v>
      </c>
      <c r="D7" t="s">
        <v>10</v>
      </c>
      <c r="E7" t="s">
        <v>11</v>
      </c>
      <c r="F7" t="s">
        <v>14</v>
      </c>
      <c r="G7">
        <v>2404.0484175351294</v>
      </c>
      <c r="I7" s="13" t="s">
        <v>5</v>
      </c>
      <c r="J7" s="4"/>
    </row>
    <row r="8" spans="2:10">
      <c r="B8" s="9" t="s">
        <v>17</v>
      </c>
      <c r="C8" s="9" t="s">
        <v>18</v>
      </c>
      <c r="D8" t="s">
        <v>15</v>
      </c>
      <c r="E8" t="s">
        <v>16</v>
      </c>
      <c r="F8" t="s">
        <v>19</v>
      </c>
      <c r="G8">
        <v>1502.5302609594557</v>
      </c>
    </row>
    <row r="9" spans="2:10">
      <c r="B9" s="10" t="s">
        <v>17</v>
      </c>
      <c r="C9" s="10" t="s">
        <v>18</v>
      </c>
      <c r="D9" t="s">
        <v>20</v>
      </c>
      <c r="E9" t="s">
        <v>21</v>
      </c>
      <c r="F9" t="s">
        <v>14</v>
      </c>
      <c r="G9">
        <v>1803.0363131513468</v>
      </c>
      <c r="H9" s="12" t="s">
        <v>49</v>
      </c>
      <c r="I9" s="13" t="s">
        <v>3</v>
      </c>
      <c r="J9" s="4"/>
    </row>
    <row r="10" spans="2:10">
      <c r="B10" s="9" t="s">
        <v>12</v>
      </c>
      <c r="C10" s="9" t="s">
        <v>24</v>
      </c>
      <c r="D10" t="s">
        <v>22</v>
      </c>
      <c r="E10" t="s">
        <v>23</v>
      </c>
      <c r="F10" t="s">
        <v>19</v>
      </c>
      <c r="G10">
        <v>781.31573569891702</v>
      </c>
      <c r="I10" s="13" t="s">
        <v>2</v>
      </c>
      <c r="J10" s="4"/>
    </row>
    <row r="11" spans="2:10">
      <c r="B11" s="10" t="s">
        <v>17</v>
      </c>
      <c r="C11" s="10" t="s">
        <v>27</v>
      </c>
      <c r="D11" t="s">
        <v>25</v>
      </c>
      <c r="E11" t="s">
        <v>26</v>
      </c>
      <c r="F11" t="s">
        <v>19</v>
      </c>
      <c r="G11">
        <v>721.21452526053872</v>
      </c>
      <c r="I11" s="13" t="s">
        <v>1</v>
      </c>
      <c r="J11" s="4"/>
    </row>
    <row r="12" spans="2:10">
      <c r="B12" s="9" t="s">
        <v>12</v>
      </c>
      <c r="C12" s="9" t="s">
        <v>24</v>
      </c>
      <c r="D12" t="s">
        <v>28</v>
      </c>
      <c r="E12" t="s">
        <v>29</v>
      </c>
      <c r="F12" t="s">
        <v>9</v>
      </c>
      <c r="G12">
        <v>781.31573569891702</v>
      </c>
      <c r="I12" s="13" t="s">
        <v>4</v>
      </c>
      <c r="J12" s="4"/>
    </row>
    <row r="13" spans="2:10">
      <c r="B13" s="10" t="s">
        <v>8</v>
      </c>
      <c r="C13" s="10" t="s">
        <v>8</v>
      </c>
      <c r="D13" t="s">
        <v>30</v>
      </c>
      <c r="E13" t="s">
        <v>31</v>
      </c>
      <c r="F13" t="s">
        <v>14</v>
      </c>
      <c r="G13">
        <v>1202.0242087675647</v>
      </c>
    </row>
    <row r="14" spans="2:10">
      <c r="B14" s="9" t="s">
        <v>17</v>
      </c>
      <c r="C14" s="9" t="s">
        <v>13</v>
      </c>
      <c r="D14" t="s">
        <v>32</v>
      </c>
      <c r="E14" t="s">
        <v>33</v>
      </c>
      <c r="F14" t="s">
        <v>19</v>
      </c>
      <c r="G14">
        <v>2404.0484175351294</v>
      </c>
    </row>
    <row r="15" spans="2:10" ht="18.75">
      <c r="B15" s="10" t="s">
        <v>8</v>
      </c>
      <c r="C15" s="10" t="s">
        <v>27</v>
      </c>
      <c r="D15" t="s">
        <v>34</v>
      </c>
      <c r="E15" t="s">
        <v>35</v>
      </c>
      <c r="F15" t="s">
        <v>14</v>
      </c>
      <c r="G15">
        <v>661.11331482216053</v>
      </c>
      <c r="I15" s="1" t="s">
        <v>56</v>
      </c>
    </row>
    <row r="16" spans="2:10">
      <c r="B16" s="9" t="s">
        <v>8</v>
      </c>
      <c r="C16" s="9" t="s">
        <v>13</v>
      </c>
      <c r="D16" t="s">
        <v>36</v>
      </c>
      <c r="E16" t="s">
        <v>37</v>
      </c>
      <c r="F16" t="s">
        <v>9</v>
      </c>
      <c r="G16">
        <v>1502.5302609594557</v>
      </c>
    </row>
    <row r="17" spans="1:8">
      <c r="B17" s="10" t="s">
        <v>12</v>
      </c>
      <c r="C17" s="10" t="s">
        <v>24</v>
      </c>
      <c r="D17" t="s">
        <v>38</v>
      </c>
      <c r="E17" t="s">
        <v>39</v>
      </c>
      <c r="F17" t="s">
        <v>9</v>
      </c>
      <c r="G17">
        <v>811.36634091810606</v>
      </c>
    </row>
    <row r="18" spans="1:8">
      <c r="B18" s="9" t="s">
        <v>17</v>
      </c>
      <c r="C18" s="9" t="s">
        <v>18</v>
      </c>
      <c r="D18" t="s">
        <v>40</v>
      </c>
      <c r="E18" t="s">
        <v>41</v>
      </c>
      <c r="F18" t="s">
        <v>19</v>
      </c>
      <c r="G18">
        <v>1352.2772348635101</v>
      </c>
    </row>
    <row r="19" spans="1:8">
      <c r="B19" s="10" t="s">
        <v>8</v>
      </c>
      <c r="C19" s="10" t="s">
        <v>13</v>
      </c>
      <c r="D19" t="s">
        <v>42</v>
      </c>
      <c r="E19" t="s">
        <v>43</v>
      </c>
      <c r="F19" t="s">
        <v>14</v>
      </c>
      <c r="G19">
        <v>2554.301443631075</v>
      </c>
    </row>
    <row r="20" spans="1:8">
      <c r="B20" s="9" t="s">
        <v>8</v>
      </c>
      <c r="C20" s="9" t="s">
        <v>8</v>
      </c>
      <c r="D20" t="s">
        <v>44</v>
      </c>
      <c r="E20" t="s">
        <v>45</v>
      </c>
      <c r="F20" t="s">
        <v>19</v>
      </c>
      <c r="G20">
        <v>901.5181565756734</v>
      </c>
    </row>
    <row r="21" spans="1:8" ht="15.75" thickBot="1">
      <c r="B21" s="11" t="s">
        <v>12</v>
      </c>
      <c r="C21" s="11" t="s">
        <v>24</v>
      </c>
      <c r="D21" t="s">
        <v>46</v>
      </c>
      <c r="E21" t="s">
        <v>47</v>
      </c>
      <c r="F21" t="s">
        <v>9</v>
      </c>
      <c r="G21">
        <v>841.41694613729521</v>
      </c>
    </row>
    <row r="25" spans="1:8" ht="18.75">
      <c r="B25" s="1" t="s">
        <v>57</v>
      </c>
    </row>
    <row r="26" spans="1:8">
      <c r="H26" s="2" t="s">
        <v>48</v>
      </c>
    </row>
    <row r="27" spans="1:8">
      <c r="A27" s="2" t="s">
        <v>48</v>
      </c>
      <c r="B27" s="3" t="s">
        <v>2</v>
      </c>
      <c r="C27" s="3" t="s">
        <v>4</v>
      </c>
    </row>
    <row r="28" spans="1:8">
      <c r="B28" s="4" t="s">
        <v>12</v>
      </c>
      <c r="C28" s="5" t="s">
        <v>9</v>
      </c>
    </row>
    <row r="30" spans="1:8">
      <c r="B30" s="3" t="s">
        <v>0</v>
      </c>
      <c r="C30" s="3" t="s">
        <v>1</v>
      </c>
      <c r="D30" s="3" t="s">
        <v>2</v>
      </c>
      <c r="E30" s="3" t="s">
        <v>5</v>
      </c>
    </row>
    <row r="36" spans="1:8">
      <c r="A36" s="2" t="s">
        <v>49</v>
      </c>
      <c r="B36" s="3" t="s">
        <v>0</v>
      </c>
      <c r="C36" s="3" t="s">
        <v>3</v>
      </c>
      <c r="H36" s="2" t="s">
        <v>49</v>
      </c>
    </row>
    <row r="37" spans="1:8">
      <c r="B37" s="4" t="s">
        <v>10</v>
      </c>
      <c r="C37" s="4" t="s">
        <v>13</v>
      </c>
    </row>
    <row r="39" spans="1:8">
      <c r="B39" s="3" t="s">
        <v>0</v>
      </c>
      <c r="C39" s="3" t="s">
        <v>1</v>
      </c>
      <c r="D39" s="3" t="s">
        <v>2</v>
      </c>
      <c r="E39" s="3" t="s">
        <v>4</v>
      </c>
    </row>
    <row r="43" spans="1:8">
      <c r="A43" s="2" t="s">
        <v>50</v>
      </c>
      <c r="B43" s="3" t="s">
        <v>3</v>
      </c>
      <c r="C43" s="3" t="s">
        <v>4</v>
      </c>
    </row>
    <row r="44" spans="1:8">
      <c r="B44" s="6" t="s">
        <v>18</v>
      </c>
      <c r="C44" s="7" t="s">
        <v>19</v>
      </c>
    </row>
    <row r="46" spans="1:8">
      <c r="B46" s="3" t="s">
        <v>0</v>
      </c>
      <c r="C46" s="3" t="s">
        <v>1</v>
      </c>
      <c r="D46" s="3" t="s">
        <v>5</v>
      </c>
      <c r="H46" s="2" t="s">
        <v>50</v>
      </c>
    </row>
    <row r="51" spans="1:4">
      <c r="A51" s="2" t="s">
        <v>51</v>
      </c>
      <c r="B51" s="3" t="s">
        <v>5</v>
      </c>
    </row>
    <row r="52" spans="1:4">
      <c r="B52" s="4" t="s">
        <v>52</v>
      </c>
    </row>
    <row r="54" spans="1:4">
      <c r="B54" s="3" t="s">
        <v>0</v>
      </c>
      <c r="C54" s="3" t="s">
        <v>2</v>
      </c>
      <c r="D54" s="3" t="s">
        <v>4</v>
      </c>
    </row>
  </sheetData>
  <mergeCells count="1">
    <mergeCell ref="B1:G1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Tabla Dinamica 1</vt:lpstr>
      <vt:lpstr>Tabla Dinamica 2</vt:lpstr>
      <vt:lpstr>Tabla Dinamica 3</vt:lpstr>
      <vt:lpstr>Tarea 1</vt:lpstr>
      <vt:lpstr>Hoja2</vt:lpstr>
      <vt:lpstr>'Tarea 1'!Área_de_extracción</vt:lpstr>
      <vt:lpstr>'Tarea 1'!Criterios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jeml2</dc:creator>
  <cp:lastModifiedBy>Michael ML. Levano</cp:lastModifiedBy>
  <dcterms:created xsi:type="dcterms:W3CDTF">2022-06-07T09:54:37Z</dcterms:created>
  <dcterms:modified xsi:type="dcterms:W3CDTF">2022-06-15T22:28:02Z</dcterms:modified>
</cp:coreProperties>
</file>