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Afford\"/>
    </mc:Choice>
  </mc:AlternateContent>
  <xr:revisionPtr revIDLastSave="0" documentId="13_ncr:1_{8A81E2C6-0A45-464C-8541-8E9AD6C4F2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CHAS (2017-2021)" sheetId="1" r:id="rId1"/>
    <sheet name="ACS Affordability Data" sheetId="3" r:id="rId2"/>
    <sheet name="Countywide Income Thresholds" sheetId="2" r:id="rId3"/>
    <sheet name="Sources" sheetId="4" r:id="rId4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34" i="3"/>
  <c r="B34" i="3"/>
  <c r="C35" i="3"/>
  <c r="D35" i="3"/>
  <c r="B35" i="3"/>
  <c r="O143" i="1"/>
  <c r="O144" i="1"/>
  <c r="O145" i="1"/>
  <c r="O146" i="1"/>
  <c r="O142" i="1"/>
  <c r="N143" i="1"/>
  <c r="N144" i="1"/>
  <c r="N145" i="1"/>
  <c r="N146" i="1"/>
  <c r="N142" i="1"/>
  <c r="M143" i="1"/>
  <c r="M144" i="1"/>
  <c r="M145" i="1"/>
  <c r="M146" i="1"/>
  <c r="M142" i="1"/>
  <c r="L143" i="1"/>
  <c r="L144" i="1"/>
  <c r="L145" i="1"/>
  <c r="L146" i="1"/>
  <c r="L142" i="1"/>
</calcChain>
</file>

<file path=xl/sharedStrings.xml><?xml version="1.0" encoding="utf-8"?>
<sst xmlns="http://schemas.openxmlformats.org/spreadsheetml/2006/main" count="375" uniqueCount="75">
  <si>
    <t>Place</t>
  </si>
  <si>
    <t xml:space="preserve">Household Income </t>
  </si>
  <si>
    <t>Cost Burden &gt;30%</t>
  </si>
  <si>
    <t>Cost Burden &gt;50%</t>
  </si>
  <si>
    <t>Total Households</t>
  </si>
  <si>
    <t>Cost Burden &gt;30% (Renter)</t>
  </si>
  <si>
    <t>Cost Burden &gt;50% (Renter)</t>
  </si>
  <si>
    <t>Renter Total</t>
  </si>
  <si>
    <t>Cost Burden &gt;30% (Owner)</t>
  </si>
  <si>
    <t>Cost Burden &gt;50% (Owner)</t>
  </si>
  <si>
    <t>Owner Total</t>
  </si>
  <si>
    <t>% Cost Burdened Owners</t>
  </si>
  <si>
    <t>% Severely Cost Burdened Owners</t>
  </si>
  <si>
    <t>% Rent Burdened</t>
  </si>
  <si>
    <t>% Severely Rent Burdened</t>
  </si>
  <si>
    <t>Ballard CDP, California</t>
  </si>
  <si>
    <t>&lt;30% HAMFI</t>
  </si>
  <si>
    <t>30-50% HAMFI</t>
  </si>
  <si>
    <t>50-80% HAMFI</t>
  </si>
  <si>
    <t>80-100% HAMFI</t>
  </si>
  <si>
    <t>&gt;100% HAMFI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</si>
  <si>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</si>
  <si>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</si>
  <si>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</si>
  <si>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</si>
  <si>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</si>
  <si>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</si>
  <si>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</si>
  <si>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</si>
  <si>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</si>
  <si>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</si>
  <si>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</si>
  <si>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</si>
  <si>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</si>
  <si>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</si>
  <si>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</si>
  <si>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</si>
  <si>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</si>
  <si>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</si>
  <si>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</si>
  <si>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</si>
  <si>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</si>
  <si>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</si>
  <si>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</si>
  <si>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</si>
  <si>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</si>
  <si>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</si>
  <si>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</si>
  <si>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Median Gross Rents</t>
  </si>
  <si>
    <t>Average Median Monthly Owner Costs (with Mortgage)</t>
  </si>
  <si>
    <t>4,000+</t>
  </si>
  <si>
    <t>-</t>
  </si>
  <si>
    <t>3,500+</t>
  </si>
  <si>
    <t>Income Thresholds (Up To)</t>
  </si>
  <si>
    <t>$</t>
  </si>
  <si>
    <t>Median Income</t>
  </si>
  <si>
    <t>Very Low Income</t>
  </si>
  <si>
    <t>Low Income</t>
  </si>
  <si>
    <t>Moderate Income</t>
  </si>
  <si>
    <t>Above Moderate Income</t>
  </si>
  <si>
    <t>*calculated using 2023 ACS Area Median Income for Santa Barbara County</t>
  </si>
  <si>
    <t>Sources</t>
  </si>
  <si>
    <t>CHAS Data</t>
  </si>
  <si>
    <t>Consolidated Planning/CHAS Data | HUD USER</t>
  </si>
  <si>
    <t>ACS Data (2023 5-year estimates tables)</t>
  </si>
  <si>
    <t>B25064 – Median Gross Rent</t>
  </si>
  <si>
    <t>B25088 – Median Selected Monthly Owner Costs (With and Without Mortgage)</t>
  </si>
  <si>
    <r>
      <t>B19013</t>
    </r>
    <r>
      <rPr>
        <sz val="11"/>
        <color theme="1"/>
        <rFont val="Calibri"/>
        <family val="2"/>
        <scheme val="minor"/>
      </rPr>
      <t xml:space="preserve"> – Median Household Income in the Past 12 Months</t>
    </r>
  </si>
  <si>
    <t>Median income (dollars)</t>
  </si>
  <si>
    <t>Santa Barbara County, California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</si>
  <si>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</si>
  <si>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</si>
  <si>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</si>
  <si>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North County (Santa Maria/Orcutt + Lompoc/Guadalupe/Solvang/Buellton PUMAs)</t>
  </si>
  <si>
    <t>South Coast (PUMA)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</si>
</sst>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4" xfId="0" applyFont="1" applyBorder="1"/>
    <xf numFmtId="0" fontId="1" fillId="0" borderId="0" xfId="1"/>
    <xf numFmtId="0" fontId="5" fillId="0" borderId="0" xfId="0" applyFont="1"/>
    <xf numFmtId="3" fontId="0" fillId="0" borderId="0" xfId="0" applyNumberFormat="1"/>
    <xf numFmtId="9" fontId="0" fillId="0" borderId="0" xfId="2" applyFont="1"/>
    <xf numFmtId="0" fontId="5" fillId="0" borderId="1" xfId="0" applyFont="1" applyBorder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2" fontId="5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2" fontId="3" fillId="0" borderId="1" xfId="0" quotePrefix="1" applyNumberFormat="1" applyFont="1" applyBorder="1"/>
    <xf numFmtId="0" fontId="2" fillId="0" borderId="3" xfId="0" applyFont="1" applyBorder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duser.gov/portal/datasets/c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"/>
  <sheetViews>
    <sheetView tabSelected="1" zoomScale="80" zoomScaleNormal="80" workbookViewId="0">
      <pane ySplit="1" topLeftCell="A125" activePane="bottomLeft" state="frozen"/>
      <selection pane="bottomLeft" activeCell="B14" sqref="B14"/>
    </sheetView>
  </sheetViews>
  <sheetFormatPr defaultRowHeight="14.25" x14ac:dyDescent="0.45"/>
  <cols>
    <col min="1" max="1" width="32.86328125" style="9" customWidth="1"/>
    <col min="2" max="2" width="17.3984375" bestFit="1" customWidth="1"/>
    <col min="3" max="4" width="16.19921875" bestFit="1" customWidth="1"/>
    <col min="5" max="5" width="15.6640625" bestFit="1" customWidth="1"/>
    <col min="6" max="7" width="23.9296875" bestFit="1" customWidth="1"/>
    <col min="8" max="8" width="11.1328125" bestFit="1" customWidth="1"/>
    <col min="9" max="10" width="23.53125" bestFit="1" customWidth="1"/>
    <col min="11" max="11" width="10.86328125" bestFit="1" customWidth="1"/>
    <col min="12" max="12" width="22.46484375" bestFit="1" customWidth="1"/>
    <col min="13" max="13" width="30.46484375" bestFit="1" customWidth="1"/>
    <col min="14" max="14" width="15.3984375" bestFit="1" customWidth="1"/>
    <col min="15" max="15" width="23.3984375" bestFit="1" customWidth="1"/>
    <col min="16" max="16" width="9.531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s="2" t="s">
        <v>16</v>
      </c>
      <c r="C2" s="2">
        <v>14</v>
      </c>
      <c r="D2" s="2">
        <v>10</v>
      </c>
      <c r="E2" s="2">
        <v>25</v>
      </c>
      <c r="F2" s="2">
        <v>4</v>
      </c>
      <c r="G2" s="2">
        <v>4</v>
      </c>
      <c r="H2" s="2">
        <v>10</v>
      </c>
      <c r="I2" s="2">
        <v>8</v>
      </c>
      <c r="J2" s="2">
        <v>4</v>
      </c>
      <c r="K2" s="2">
        <v>15</v>
      </c>
      <c r="L2" s="3">
        <v>0.56000000000000005</v>
      </c>
      <c r="M2" s="3">
        <v>0.4</v>
      </c>
      <c r="N2" s="3">
        <v>0.4</v>
      </c>
      <c r="O2" s="3">
        <v>0.4</v>
      </c>
    </row>
    <row r="3" spans="1:15" x14ac:dyDescent="0.45">
      <c r="A3" s="1" t="s">
        <v>15</v>
      </c>
      <c r="B3" s="2" t="s">
        <v>17</v>
      </c>
      <c r="C3" s="2">
        <v>40</v>
      </c>
      <c r="D3" s="2">
        <v>30</v>
      </c>
      <c r="E3" s="2">
        <v>39</v>
      </c>
      <c r="F3" s="2">
        <v>4</v>
      </c>
      <c r="G3" s="2">
        <v>0</v>
      </c>
      <c r="H3" s="2">
        <v>4</v>
      </c>
      <c r="I3" s="2">
        <v>34</v>
      </c>
      <c r="J3" s="2">
        <v>30</v>
      </c>
      <c r="K3" s="2">
        <v>35</v>
      </c>
      <c r="L3" s="3">
        <v>1</v>
      </c>
      <c r="M3" s="3">
        <v>0.77</v>
      </c>
      <c r="N3" s="3">
        <v>1</v>
      </c>
      <c r="O3" s="3">
        <v>0</v>
      </c>
    </row>
    <row r="4" spans="1:15" x14ac:dyDescent="0.45">
      <c r="A4" s="1" t="s">
        <v>15</v>
      </c>
      <c r="B4" s="2" t="s">
        <v>18</v>
      </c>
      <c r="C4" s="2">
        <v>30</v>
      </c>
      <c r="D4" s="2">
        <v>0</v>
      </c>
      <c r="E4" s="2">
        <v>34</v>
      </c>
      <c r="F4" s="2">
        <v>30</v>
      </c>
      <c r="G4" s="2">
        <v>0</v>
      </c>
      <c r="H4" s="2">
        <v>30</v>
      </c>
      <c r="I4" s="2">
        <v>0</v>
      </c>
      <c r="J4" s="2">
        <v>0</v>
      </c>
      <c r="K4" s="2">
        <v>4</v>
      </c>
      <c r="L4" s="3">
        <v>0.88</v>
      </c>
      <c r="M4" s="3">
        <v>0</v>
      </c>
      <c r="N4" s="3">
        <v>1</v>
      </c>
      <c r="O4" s="3">
        <v>0</v>
      </c>
    </row>
    <row r="5" spans="1:15" x14ac:dyDescent="0.45">
      <c r="A5" s="1" t="s">
        <v>15</v>
      </c>
      <c r="B5" s="2" t="s">
        <v>19</v>
      </c>
      <c r="C5" s="2">
        <v>20</v>
      </c>
      <c r="D5" s="2">
        <v>10</v>
      </c>
      <c r="E5" s="2">
        <v>20</v>
      </c>
      <c r="F5" s="2">
        <v>10</v>
      </c>
      <c r="G5" s="2">
        <v>0</v>
      </c>
      <c r="H5" s="2">
        <v>10</v>
      </c>
      <c r="I5" s="2">
        <v>14</v>
      </c>
      <c r="J5" s="2">
        <v>10</v>
      </c>
      <c r="K5" s="2">
        <v>10</v>
      </c>
      <c r="L5" s="3">
        <v>1</v>
      </c>
      <c r="M5" s="3">
        <v>0.5</v>
      </c>
      <c r="N5" s="3">
        <v>1</v>
      </c>
      <c r="O5" s="3">
        <v>0</v>
      </c>
    </row>
    <row r="6" spans="1:15" x14ac:dyDescent="0.45">
      <c r="A6" s="1" t="s">
        <v>15</v>
      </c>
      <c r="B6" s="2" t="s">
        <v>20</v>
      </c>
      <c r="C6" s="2">
        <v>30</v>
      </c>
      <c r="D6" s="2">
        <v>15</v>
      </c>
      <c r="E6" s="2">
        <v>180</v>
      </c>
      <c r="F6" s="2">
        <v>10</v>
      </c>
      <c r="G6" s="2">
        <v>0</v>
      </c>
      <c r="H6" s="2">
        <v>45</v>
      </c>
      <c r="I6" s="2">
        <v>19</v>
      </c>
      <c r="J6" s="2">
        <v>15</v>
      </c>
      <c r="K6" s="2">
        <v>135</v>
      </c>
      <c r="L6" s="3">
        <v>0.17</v>
      </c>
      <c r="M6" s="3">
        <v>0.08</v>
      </c>
      <c r="N6" s="3">
        <v>0.22</v>
      </c>
      <c r="O6" s="3">
        <v>0</v>
      </c>
    </row>
    <row r="7" spans="1:15" x14ac:dyDescent="0.45">
      <c r="A7" s="1" t="s">
        <v>21</v>
      </c>
      <c r="B7" s="2" t="s">
        <v>16</v>
      </c>
      <c r="C7" s="2">
        <v>90</v>
      </c>
      <c r="D7" s="2">
        <v>90</v>
      </c>
      <c r="E7" s="2">
        <v>115</v>
      </c>
      <c r="F7" s="2">
        <v>75</v>
      </c>
      <c r="G7" s="2">
        <v>5</v>
      </c>
      <c r="H7" s="2">
        <v>75</v>
      </c>
      <c r="I7" s="2">
        <v>20</v>
      </c>
      <c r="J7" s="2">
        <v>20</v>
      </c>
      <c r="K7" s="2">
        <v>40</v>
      </c>
      <c r="L7" s="3">
        <v>0.78</v>
      </c>
      <c r="M7" s="3">
        <v>0.78</v>
      </c>
      <c r="N7" s="3">
        <v>1</v>
      </c>
      <c r="O7" s="3">
        <v>7.0000000000000007E-2</v>
      </c>
    </row>
    <row r="8" spans="1:15" x14ac:dyDescent="0.45">
      <c r="A8" s="1" t="s">
        <v>21</v>
      </c>
      <c r="B8" s="2" t="s">
        <v>17</v>
      </c>
      <c r="C8" s="2">
        <v>60</v>
      </c>
      <c r="D8" s="2">
        <v>50</v>
      </c>
      <c r="E8" s="2">
        <v>120</v>
      </c>
      <c r="F8" s="2">
        <v>10</v>
      </c>
      <c r="G8" s="2">
        <v>10</v>
      </c>
      <c r="H8" s="2">
        <v>10</v>
      </c>
      <c r="I8" s="2">
        <v>50</v>
      </c>
      <c r="J8" s="2">
        <v>40</v>
      </c>
      <c r="K8" s="2">
        <v>110</v>
      </c>
      <c r="L8" s="3">
        <v>0.5</v>
      </c>
      <c r="M8" s="3">
        <v>0.42</v>
      </c>
      <c r="N8" s="3">
        <v>1</v>
      </c>
      <c r="O8" s="3">
        <v>1</v>
      </c>
    </row>
    <row r="9" spans="1:15" x14ac:dyDescent="0.45">
      <c r="A9" s="1" t="s">
        <v>21</v>
      </c>
      <c r="B9" s="2" t="s">
        <v>18</v>
      </c>
      <c r="C9" s="2">
        <v>235</v>
      </c>
      <c r="D9" s="2">
        <v>60</v>
      </c>
      <c r="E9" s="2">
        <v>455</v>
      </c>
      <c r="F9" s="2">
        <v>145</v>
      </c>
      <c r="G9" s="2">
        <v>60</v>
      </c>
      <c r="H9" s="2">
        <v>140</v>
      </c>
      <c r="I9" s="2">
        <v>95</v>
      </c>
      <c r="J9" s="2">
        <v>0</v>
      </c>
      <c r="K9" s="2">
        <v>315</v>
      </c>
      <c r="L9" s="3">
        <v>0.52</v>
      </c>
      <c r="M9" s="3">
        <v>0.13</v>
      </c>
      <c r="N9" s="3">
        <v>1</v>
      </c>
      <c r="O9" s="3">
        <v>0.43</v>
      </c>
    </row>
    <row r="10" spans="1:15" x14ac:dyDescent="0.45">
      <c r="A10" s="1" t="s">
        <v>21</v>
      </c>
      <c r="B10" s="2" t="s">
        <v>19</v>
      </c>
      <c r="C10" s="2">
        <v>75</v>
      </c>
      <c r="D10" s="2">
        <v>10</v>
      </c>
      <c r="E10" s="2">
        <v>160</v>
      </c>
      <c r="F10" s="2">
        <v>35</v>
      </c>
      <c r="G10" s="2">
        <v>0</v>
      </c>
      <c r="H10" s="2">
        <v>35</v>
      </c>
      <c r="I10" s="2">
        <v>35</v>
      </c>
      <c r="J10" s="2">
        <v>10</v>
      </c>
      <c r="K10" s="2">
        <v>125</v>
      </c>
      <c r="L10" s="3">
        <v>0.47</v>
      </c>
      <c r="M10" s="3">
        <v>0.06</v>
      </c>
      <c r="N10" s="3">
        <v>1</v>
      </c>
      <c r="O10" s="3">
        <v>0</v>
      </c>
    </row>
    <row r="11" spans="1:15" x14ac:dyDescent="0.45">
      <c r="A11" s="1" t="s">
        <v>21</v>
      </c>
      <c r="B11" s="2" t="s">
        <v>20</v>
      </c>
      <c r="C11" s="2">
        <v>165</v>
      </c>
      <c r="D11" s="2">
        <v>0</v>
      </c>
      <c r="E11" s="2">
        <v>1075</v>
      </c>
      <c r="F11" s="2">
        <v>10</v>
      </c>
      <c r="G11" s="2">
        <v>0</v>
      </c>
      <c r="H11" s="2">
        <v>340</v>
      </c>
      <c r="I11" s="2">
        <v>155</v>
      </c>
      <c r="J11" s="2">
        <v>0</v>
      </c>
      <c r="K11" s="2">
        <v>735</v>
      </c>
      <c r="L11" s="3">
        <v>0.15</v>
      </c>
      <c r="M11" s="3">
        <v>0</v>
      </c>
      <c r="N11" s="3">
        <v>0.03</v>
      </c>
      <c r="O11" s="3">
        <v>0</v>
      </c>
    </row>
    <row r="12" spans="1:15" x14ac:dyDescent="0.45">
      <c r="A12" s="1" t="s">
        <v>22</v>
      </c>
      <c r="B12" s="2" t="s">
        <v>16</v>
      </c>
      <c r="C12" s="2">
        <v>470</v>
      </c>
      <c r="D12" s="2">
        <v>435</v>
      </c>
      <c r="E12" s="2">
        <v>535</v>
      </c>
      <c r="F12" s="2">
        <v>260</v>
      </c>
      <c r="G12" s="2">
        <v>245</v>
      </c>
      <c r="H12" s="2">
        <v>290</v>
      </c>
      <c r="I12" s="2">
        <v>210</v>
      </c>
      <c r="J12" s="2">
        <v>190</v>
      </c>
      <c r="K12" s="2">
        <v>245</v>
      </c>
      <c r="L12" s="3">
        <v>0.88</v>
      </c>
      <c r="M12" s="3">
        <v>0.81</v>
      </c>
      <c r="N12" s="3">
        <v>0.9</v>
      </c>
      <c r="O12" s="3">
        <v>0.84</v>
      </c>
    </row>
    <row r="13" spans="1:15" x14ac:dyDescent="0.45">
      <c r="A13" s="1" t="s">
        <v>22</v>
      </c>
      <c r="B13" s="2" t="s">
        <v>17</v>
      </c>
      <c r="C13" s="2">
        <v>415</v>
      </c>
      <c r="D13" s="2">
        <v>285</v>
      </c>
      <c r="E13" s="2">
        <v>515</v>
      </c>
      <c r="F13" s="2">
        <v>220</v>
      </c>
      <c r="G13" s="2">
        <v>135</v>
      </c>
      <c r="H13" s="2">
        <v>255</v>
      </c>
      <c r="I13" s="2">
        <v>195</v>
      </c>
      <c r="J13" s="2">
        <v>150</v>
      </c>
      <c r="K13" s="2">
        <v>260</v>
      </c>
      <c r="L13" s="3">
        <v>0.81</v>
      </c>
      <c r="M13" s="3">
        <v>0.55000000000000004</v>
      </c>
      <c r="N13" s="3">
        <v>0.86</v>
      </c>
      <c r="O13" s="3">
        <v>0.53</v>
      </c>
    </row>
    <row r="14" spans="1:15" x14ac:dyDescent="0.45">
      <c r="A14" s="1" t="s">
        <v>22</v>
      </c>
      <c r="B14" s="2" t="s">
        <v>18</v>
      </c>
      <c r="C14" s="2">
        <v>655</v>
      </c>
      <c r="D14" s="2">
        <v>290</v>
      </c>
      <c r="E14" s="2">
        <v>945</v>
      </c>
      <c r="F14" s="2">
        <v>485</v>
      </c>
      <c r="G14" s="2">
        <v>260</v>
      </c>
      <c r="H14" s="2">
        <v>570</v>
      </c>
      <c r="I14" s="2">
        <v>170</v>
      </c>
      <c r="J14" s="2">
        <v>30</v>
      </c>
      <c r="K14" s="2">
        <v>375</v>
      </c>
      <c r="L14" s="3">
        <v>0.69</v>
      </c>
      <c r="M14" s="3">
        <v>0.31</v>
      </c>
      <c r="N14" s="3">
        <v>0.85</v>
      </c>
      <c r="O14" s="3">
        <v>0.46</v>
      </c>
    </row>
    <row r="15" spans="1:15" x14ac:dyDescent="0.45">
      <c r="A15" s="1" t="s">
        <v>22</v>
      </c>
      <c r="B15" s="2" t="s">
        <v>19</v>
      </c>
      <c r="C15" s="2">
        <v>315</v>
      </c>
      <c r="D15" s="2">
        <v>70</v>
      </c>
      <c r="E15" s="2">
        <v>545</v>
      </c>
      <c r="F15" s="2">
        <v>265</v>
      </c>
      <c r="G15" s="2">
        <v>70</v>
      </c>
      <c r="H15" s="2">
        <v>360</v>
      </c>
      <c r="I15" s="2">
        <v>50</v>
      </c>
      <c r="J15" s="2">
        <v>0</v>
      </c>
      <c r="K15" s="2">
        <v>185</v>
      </c>
      <c r="L15" s="3">
        <v>0.57999999999999996</v>
      </c>
      <c r="M15" s="3">
        <v>0.13</v>
      </c>
      <c r="N15" s="3">
        <v>0.74</v>
      </c>
      <c r="O15" s="3">
        <v>0.19</v>
      </c>
    </row>
    <row r="16" spans="1:15" x14ac:dyDescent="0.45">
      <c r="A16" s="1" t="s">
        <v>22</v>
      </c>
      <c r="B16" s="2" t="s">
        <v>20</v>
      </c>
      <c r="C16" s="2">
        <v>430</v>
      </c>
      <c r="D16" s="2">
        <v>125</v>
      </c>
      <c r="E16" s="2">
        <v>2425</v>
      </c>
      <c r="F16" s="2">
        <v>75</v>
      </c>
      <c r="G16" s="2">
        <v>0</v>
      </c>
      <c r="H16" s="2">
        <v>760</v>
      </c>
      <c r="I16" s="2">
        <v>355</v>
      </c>
      <c r="J16" s="2">
        <v>125</v>
      </c>
      <c r="K16" s="2">
        <v>1665</v>
      </c>
      <c r="L16" s="3">
        <v>0.18</v>
      </c>
      <c r="M16" s="3">
        <v>0.05</v>
      </c>
      <c r="N16" s="3">
        <v>0.1</v>
      </c>
      <c r="O16" s="3">
        <v>0</v>
      </c>
    </row>
    <row r="17" spans="1:15" x14ac:dyDescent="0.45">
      <c r="A17" s="1" t="s">
        <v>23</v>
      </c>
      <c r="B17" s="2" t="s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45">
      <c r="A18" s="1" t="s">
        <v>23</v>
      </c>
      <c r="B18" s="2" t="s">
        <v>17</v>
      </c>
      <c r="C18" s="2">
        <v>0</v>
      </c>
      <c r="D18" s="2">
        <v>0</v>
      </c>
      <c r="E18" s="2">
        <v>20</v>
      </c>
      <c r="F18" s="2">
        <v>0</v>
      </c>
      <c r="G18" s="2">
        <v>0</v>
      </c>
      <c r="H18" s="2">
        <v>20</v>
      </c>
      <c r="I18" s="2">
        <v>0</v>
      </c>
      <c r="J18" s="2">
        <v>0</v>
      </c>
      <c r="K18" s="2">
        <v>0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45">
      <c r="A19" s="1" t="s">
        <v>23</v>
      </c>
      <c r="B19" s="2" t="s">
        <v>18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45">
      <c r="A20" s="1" t="s">
        <v>23</v>
      </c>
      <c r="B20" s="2" t="s">
        <v>19</v>
      </c>
      <c r="C20" s="2">
        <v>0</v>
      </c>
      <c r="D20" s="2">
        <v>0</v>
      </c>
      <c r="E20" s="2">
        <v>10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10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45">
      <c r="A21" s="1" t="s">
        <v>23</v>
      </c>
      <c r="B21" s="2" t="s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45">
      <c r="A22" s="1" t="s">
        <v>24</v>
      </c>
      <c r="B22" s="2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45">
      <c r="A23" s="1" t="s">
        <v>24</v>
      </c>
      <c r="B23" s="2" t="s">
        <v>17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4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45">
      <c r="A24" s="1" t="s">
        <v>24</v>
      </c>
      <c r="B24" s="2" t="s">
        <v>18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4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45">
      <c r="A25" s="1" t="s">
        <v>24</v>
      </c>
      <c r="B25" s="2" t="s">
        <v>19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45">
      <c r="A26" s="1" t="s">
        <v>24</v>
      </c>
      <c r="B26" s="2" t="s">
        <v>20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4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45">
      <c r="A27" s="1" t="s">
        <v>25</v>
      </c>
      <c r="B27" s="2" t="s">
        <v>16</v>
      </c>
      <c r="C27" s="2">
        <v>620</v>
      </c>
      <c r="D27" s="2">
        <v>525</v>
      </c>
      <c r="E27" s="2">
        <v>720</v>
      </c>
      <c r="F27" s="2">
        <v>275</v>
      </c>
      <c r="G27" s="2">
        <v>230</v>
      </c>
      <c r="H27" s="2">
        <v>310</v>
      </c>
      <c r="I27" s="2">
        <v>345</v>
      </c>
      <c r="J27" s="2">
        <v>295</v>
      </c>
      <c r="K27" s="2">
        <v>410</v>
      </c>
      <c r="L27" s="3">
        <v>0.86</v>
      </c>
      <c r="M27" s="3">
        <v>0.73</v>
      </c>
      <c r="N27" s="3">
        <v>0.89</v>
      </c>
      <c r="O27" s="3">
        <v>0.74</v>
      </c>
    </row>
    <row r="28" spans="1:15" x14ac:dyDescent="0.45">
      <c r="A28" s="1" t="s">
        <v>25</v>
      </c>
      <c r="B28" s="2" t="s">
        <v>17</v>
      </c>
      <c r="C28" s="2">
        <v>535</v>
      </c>
      <c r="D28" s="2">
        <v>255</v>
      </c>
      <c r="E28" s="2">
        <v>805</v>
      </c>
      <c r="F28" s="2">
        <v>195</v>
      </c>
      <c r="G28" s="2">
        <v>135</v>
      </c>
      <c r="H28" s="2">
        <v>270</v>
      </c>
      <c r="I28" s="2">
        <v>335</v>
      </c>
      <c r="J28" s="2">
        <v>120</v>
      </c>
      <c r="K28" s="2">
        <v>535</v>
      </c>
      <c r="L28" s="3">
        <v>0.66</v>
      </c>
      <c r="M28" s="3">
        <v>0.32</v>
      </c>
      <c r="N28" s="3">
        <v>0.72</v>
      </c>
      <c r="O28" s="3">
        <v>0.5</v>
      </c>
    </row>
    <row r="29" spans="1:15" x14ac:dyDescent="0.45">
      <c r="A29" s="1" t="s">
        <v>25</v>
      </c>
      <c r="B29" s="2" t="s">
        <v>18</v>
      </c>
      <c r="C29" s="2">
        <v>465</v>
      </c>
      <c r="D29" s="2">
        <v>260</v>
      </c>
      <c r="E29" s="2">
        <v>1035</v>
      </c>
      <c r="F29" s="2">
        <v>255</v>
      </c>
      <c r="G29" s="2">
        <v>140</v>
      </c>
      <c r="H29" s="2">
        <v>370</v>
      </c>
      <c r="I29" s="2">
        <v>205</v>
      </c>
      <c r="J29" s="2">
        <v>120</v>
      </c>
      <c r="K29" s="2">
        <v>665</v>
      </c>
      <c r="L29" s="3">
        <v>0.45</v>
      </c>
      <c r="M29" s="3">
        <v>0.25</v>
      </c>
      <c r="N29" s="3">
        <v>0.69</v>
      </c>
      <c r="O29" s="3">
        <v>0.38</v>
      </c>
    </row>
    <row r="30" spans="1:15" x14ac:dyDescent="0.45">
      <c r="A30" s="1" t="s">
        <v>25</v>
      </c>
      <c r="B30" s="2" t="s">
        <v>19</v>
      </c>
      <c r="C30" s="2">
        <v>220</v>
      </c>
      <c r="D30" s="2">
        <v>100</v>
      </c>
      <c r="E30" s="2">
        <v>635</v>
      </c>
      <c r="F30" s="2">
        <v>90</v>
      </c>
      <c r="G30" s="2">
        <v>35</v>
      </c>
      <c r="H30" s="2">
        <v>185</v>
      </c>
      <c r="I30" s="2">
        <v>130</v>
      </c>
      <c r="J30" s="2">
        <v>65</v>
      </c>
      <c r="K30" s="2">
        <v>450</v>
      </c>
      <c r="L30" s="3">
        <v>0.35</v>
      </c>
      <c r="M30" s="3">
        <v>0.16</v>
      </c>
      <c r="N30" s="3">
        <v>0.49</v>
      </c>
      <c r="O30" s="3">
        <v>0.19</v>
      </c>
    </row>
    <row r="31" spans="1:15" x14ac:dyDescent="0.45">
      <c r="A31" s="1" t="s">
        <v>25</v>
      </c>
      <c r="B31" s="2" t="s">
        <v>20</v>
      </c>
      <c r="C31" s="2">
        <v>1455</v>
      </c>
      <c r="D31" s="2">
        <v>240</v>
      </c>
      <c r="E31" s="2">
        <v>7080</v>
      </c>
      <c r="F31" s="2">
        <v>415</v>
      </c>
      <c r="G31" s="2">
        <v>0</v>
      </c>
      <c r="H31" s="2">
        <v>1615</v>
      </c>
      <c r="I31" s="2">
        <v>1040</v>
      </c>
      <c r="J31" s="2">
        <v>240</v>
      </c>
      <c r="K31" s="2">
        <v>5465</v>
      </c>
      <c r="L31" s="3">
        <v>0.21</v>
      </c>
      <c r="M31" s="3">
        <v>0.03</v>
      </c>
      <c r="N31" s="3">
        <v>0.26</v>
      </c>
      <c r="O31" s="3">
        <v>0</v>
      </c>
    </row>
    <row r="32" spans="1:15" x14ac:dyDescent="0.45">
      <c r="A32" s="1" t="s">
        <v>26</v>
      </c>
      <c r="B32" s="2" t="s">
        <v>16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45">
      <c r="A33" s="1" t="s">
        <v>26</v>
      </c>
      <c r="B33" s="2" t="s">
        <v>17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45">
      <c r="A34" s="1" t="s">
        <v>26</v>
      </c>
      <c r="B34" s="2" t="s">
        <v>18</v>
      </c>
      <c r="C34" s="2">
        <v>0</v>
      </c>
      <c r="D34" s="2">
        <v>0</v>
      </c>
      <c r="E34" s="2">
        <v>4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4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45">
      <c r="A35" s="1" t="s">
        <v>26</v>
      </c>
      <c r="B35" s="2" t="s">
        <v>19</v>
      </c>
      <c r="C35" s="2">
        <v>0</v>
      </c>
      <c r="D35" s="2">
        <v>0</v>
      </c>
      <c r="E35" s="2">
        <v>4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45">
      <c r="A36" s="1" t="s">
        <v>26</v>
      </c>
      <c r="B36" s="2" t="s">
        <v>20</v>
      </c>
      <c r="C36" s="2">
        <v>0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15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45">
      <c r="A37" s="1" t="s">
        <v>27</v>
      </c>
      <c r="B37" s="2" t="s">
        <v>16</v>
      </c>
      <c r="C37" s="2">
        <v>830</v>
      </c>
      <c r="D37" s="2">
        <v>750</v>
      </c>
      <c r="E37" s="2">
        <v>1090</v>
      </c>
      <c r="F37" s="2">
        <v>560</v>
      </c>
      <c r="G37" s="2">
        <v>540</v>
      </c>
      <c r="H37" s="2">
        <v>720</v>
      </c>
      <c r="I37" s="2">
        <v>275</v>
      </c>
      <c r="J37" s="2">
        <v>210</v>
      </c>
      <c r="K37" s="2">
        <v>370</v>
      </c>
      <c r="L37" s="3">
        <v>0.76</v>
      </c>
      <c r="M37" s="3">
        <v>0.69</v>
      </c>
      <c r="N37" s="3">
        <v>0.78</v>
      </c>
      <c r="O37" s="3">
        <v>0.75</v>
      </c>
    </row>
    <row r="38" spans="1:15" x14ac:dyDescent="0.45">
      <c r="A38" s="1" t="s">
        <v>27</v>
      </c>
      <c r="B38" s="2" t="s">
        <v>17</v>
      </c>
      <c r="C38" s="2">
        <v>590</v>
      </c>
      <c r="D38" s="2">
        <v>440</v>
      </c>
      <c r="E38" s="2">
        <v>710</v>
      </c>
      <c r="F38" s="2">
        <v>370</v>
      </c>
      <c r="G38" s="2">
        <v>345</v>
      </c>
      <c r="H38" s="2">
        <v>420</v>
      </c>
      <c r="I38" s="2">
        <v>225</v>
      </c>
      <c r="J38" s="2">
        <v>100</v>
      </c>
      <c r="K38" s="2">
        <v>290</v>
      </c>
      <c r="L38" s="3">
        <v>0.83</v>
      </c>
      <c r="M38" s="3">
        <v>0.62</v>
      </c>
      <c r="N38" s="3">
        <v>0.88</v>
      </c>
      <c r="O38" s="3">
        <v>0.82</v>
      </c>
    </row>
    <row r="39" spans="1:15" x14ac:dyDescent="0.45">
      <c r="A39" s="1" t="s">
        <v>27</v>
      </c>
      <c r="B39" s="2" t="s">
        <v>18</v>
      </c>
      <c r="C39" s="2">
        <v>1130</v>
      </c>
      <c r="D39" s="2">
        <v>425</v>
      </c>
      <c r="E39" s="2">
        <v>1860</v>
      </c>
      <c r="F39" s="2">
        <v>900</v>
      </c>
      <c r="G39" s="2">
        <v>290</v>
      </c>
      <c r="H39" s="2">
        <v>1230</v>
      </c>
      <c r="I39" s="2">
        <v>230</v>
      </c>
      <c r="J39" s="2">
        <v>135</v>
      </c>
      <c r="K39" s="2">
        <v>630</v>
      </c>
      <c r="L39" s="3">
        <v>0.61</v>
      </c>
      <c r="M39" s="3">
        <v>0.23</v>
      </c>
      <c r="N39" s="3">
        <v>0.73</v>
      </c>
      <c r="O39" s="3">
        <v>0.24</v>
      </c>
    </row>
    <row r="40" spans="1:15" x14ac:dyDescent="0.45">
      <c r="A40" s="1" t="s">
        <v>27</v>
      </c>
      <c r="B40" s="2" t="s">
        <v>19</v>
      </c>
      <c r="C40" s="2">
        <v>690</v>
      </c>
      <c r="D40" s="2">
        <v>125</v>
      </c>
      <c r="E40" s="2">
        <v>1155</v>
      </c>
      <c r="F40" s="2">
        <v>520</v>
      </c>
      <c r="G40" s="2">
        <v>105</v>
      </c>
      <c r="H40" s="2">
        <v>850</v>
      </c>
      <c r="I40" s="2">
        <v>170</v>
      </c>
      <c r="J40" s="2">
        <v>20</v>
      </c>
      <c r="K40" s="2">
        <v>305</v>
      </c>
      <c r="L40" s="3">
        <v>0.6</v>
      </c>
      <c r="M40" s="3">
        <v>0.11</v>
      </c>
      <c r="N40" s="3">
        <v>0.61</v>
      </c>
      <c r="O40" s="3">
        <v>0.12</v>
      </c>
    </row>
    <row r="41" spans="1:15" x14ac:dyDescent="0.45">
      <c r="A41" s="1" t="s">
        <v>27</v>
      </c>
      <c r="B41" s="2" t="s">
        <v>20</v>
      </c>
      <c r="C41" s="2">
        <v>970</v>
      </c>
      <c r="D41" s="2">
        <v>90</v>
      </c>
      <c r="E41" s="2">
        <v>6775</v>
      </c>
      <c r="F41" s="2">
        <v>225</v>
      </c>
      <c r="G41" s="2">
        <v>25</v>
      </c>
      <c r="H41" s="2">
        <v>2355</v>
      </c>
      <c r="I41" s="2">
        <v>745</v>
      </c>
      <c r="J41" s="2">
        <v>65</v>
      </c>
      <c r="K41" s="2">
        <v>4420</v>
      </c>
      <c r="L41" s="3">
        <v>0.14000000000000001</v>
      </c>
      <c r="M41" s="3">
        <v>0.01</v>
      </c>
      <c r="N41" s="3">
        <v>0.1</v>
      </c>
      <c r="O41" s="3">
        <v>0.01</v>
      </c>
    </row>
    <row r="42" spans="1:15" x14ac:dyDescent="0.45">
      <c r="A42" s="1" t="s">
        <v>28</v>
      </c>
      <c r="B42" s="2" t="s">
        <v>16</v>
      </c>
      <c r="C42" s="2">
        <v>440</v>
      </c>
      <c r="D42" s="2">
        <v>330</v>
      </c>
      <c r="E42" s="2">
        <v>550</v>
      </c>
      <c r="F42" s="2">
        <v>335</v>
      </c>
      <c r="G42" s="2">
        <v>225</v>
      </c>
      <c r="H42" s="2">
        <v>380</v>
      </c>
      <c r="I42" s="2">
        <v>105</v>
      </c>
      <c r="J42" s="2">
        <v>105</v>
      </c>
      <c r="K42" s="2">
        <v>170</v>
      </c>
      <c r="L42" s="3">
        <v>0.8</v>
      </c>
      <c r="M42" s="3">
        <v>0.6</v>
      </c>
      <c r="N42" s="3">
        <v>0.88</v>
      </c>
      <c r="O42" s="3">
        <v>0.59</v>
      </c>
    </row>
    <row r="43" spans="1:15" x14ac:dyDescent="0.45">
      <c r="A43" s="1" t="s">
        <v>28</v>
      </c>
      <c r="B43" s="2" t="s">
        <v>17</v>
      </c>
      <c r="C43" s="2">
        <v>80</v>
      </c>
      <c r="D43" s="2">
        <v>15</v>
      </c>
      <c r="E43" s="2">
        <v>240</v>
      </c>
      <c r="F43" s="2">
        <v>65</v>
      </c>
      <c r="G43" s="2">
        <v>0</v>
      </c>
      <c r="H43" s="2">
        <v>135</v>
      </c>
      <c r="I43" s="2">
        <v>15</v>
      </c>
      <c r="J43" s="2">
        <v>15</v>
      </c>
      <c r="K43" s="2">
        <v>105</v>
      </c>
      <c r="L43" s="3">
        <v>0.33</v>
      </c>
      <c r="M43" s="3">
        <v>0.06</v>
      </c>
      <c r="N43" s="3">
        <v>0.48</v>
      </c>
      <c r="O43" s="3">
        <v>0</v>
      </c>
    </row>
    <row r="44" spans="1:15" x14ac:dyDescent="0.45">
      <c r="A44" s="1" t="s">
        <v>28</v>
      </c>
      <c r="B44" s="2" t="s">
        <v>18</v>
      </c>
      <c r="C44" s="2">
        <v>149</v>
      </c>
      <c r="D44" s="2">
        <v>4</v>
      </c>
      <c r="E44" s="2">
        <v>575</v>
      </c>
      <c r="F44" s="2">
        <v>75</v>
      </c>
      <c r="G44" s="2">
        <v>0</v>
      </c>
      <c r="H44" s="2">
        <v>275</v>
      </c>
      <c r="I44" s="2">
        <v>4</v>
      </c>
      <c r="J44" s="2">
        <v>4</v>
      </c>
      <c r="K44" s="2">
        <v>300</v>
      </c>
      <c r="L44" s="3">
        <v>0.26</v>
      </c>
      <c r="M44" s="3">
        <v>0.01</v>
      </c>
      <c r="N44" s="3">
        <v>0.27</v>
      </c>
      <c r="O44" s="3">
        <v>0</v>
      </c>
    </row>
    <row r="45" spans="1:15" x14ac:dyDescent="0.45">
      <c r="A45" s="1" t="s">
        <v>28</v>
      </c>
      <c r="B45" s="2" t="s">
        <v>19</v>
      </c>
      <c r="C45" s="2">
        <v>20</v>
      </c>
      <c r="D45" s="2">
        <v>0</v>
      </c>
      <c r="E45" s="2">
        <v>125</v>
      </c>
      <c r="F45" s="2">
        <v>0</v>
      </c>
      <c r="G45" s="2">
        <v>0</v>
      </c>
      <c r="H45" s="2">
        <v>75</v>
      </c>
      <c r="I45" s="2">
        <v>0</v>
      </c>
      <c r="J45" s="2">
        <v>0</v>
      </c>
      <c r="K45" s="2">
        <v>50</v>
      </c>
      <c r="L45" s="3">
        <v>0.16</v>
      </c>
      <c r="M45" s="3">
        <v>0</v>
      </c>
      <c r="N45" s="3">
        <v>0</v>
      </c>
      <c r="O45" s="3">
        <v>0</v>
      </c>
    </row>
    <row r="46" spans="1:15" x14ac:dyDescent="0.45">
      <c r="A46" s="1" t="s">
        <v>28</v>
      </c>
      <c r="B46" s="2" t="s">
        <v>20</v>
      </c>
      <c r="C46" s="2">
        <v>4</v>
      </c>
      <c r="D46" s="2">
        <v>0</v>
      </c>
      <c r="E46" s="2">
        <v>565</v>
      </c>
      <c r="F46" s="2">
        <v>4</v>
      </c>
      <c r="G46" s="2">
        <v>0</v>
      </c>
      <c r="H46" s="2">
        <v>125</v>
      </c>
      <c r="I46" s="2">
        <v>0</v>
      </c>
      <c r="J46" s="2">
        <v>0</v>
      </c>
      <c r="K46" s="2">
        <v>440</v>
      </c>
      <c r="L46" s="3">
        <v>0.01</v>
      </c>
      <c r="M46" s="3">
        <v>0</v>
      </c>
      <c r="N46" s="3">
        <v>0.03</v>
      </c>
      <c r="O46" s="3">
        <v>0</v>
      </c>
    </row>
    <row r="47" spans="1:15" x14ac:dyDescent="0.45">
      <c r="A47" s="1" t="s">
        <v>29</v>
      </c>
      <c r="B47" s="2" t="s">
        <v>16</v>
      </c>
      <c r="C47" s="2">
        <v>2325</v>
      </c>
      <c r="D47" s="2">
        <v>2190</v>
      </c>
      <c r="E47" s="2">
        <v>2635</v>
      </c>
      <c r="F47" s="2">
        <v>2305</v>
      </c>
      <c r="G47" s="2">
        <v>2190</v>
      </c>
      <c r="H47" s="2">
        <v>2615</v>
      </c>
      <c r="I47" s="2">
        <v>20</v>
      </c>
      <c r="J47" s="2">
        <v>0</v>
      </c>
      <c r="K47" s="2">
        <v>20</v>
      </c>
      <c r="L47" s="3">
        <v>0.88</v>
      </c>
      <c r="M47" s="3">
        <v>0.83</v>
      </c>
      <c r="N47" s="3">
        <v>0.88</v>
      </c>
      <c r="O47" s="3">
        <v>0.84</v>
      </c>
    </row>
    <row r="48" spans="1:15" x14ac:dyDescent="0.45">
      <c r="A48" s="1" t="s">
        <v>29</v>
      </c>
      <c r="B48" s="2" t="s">
        <v>17</v>
      </c>
      <c r="C48" s="2">
        <v>665</v>
      </c>
      <c r="D48" s="2">
        <v>500</v>
      </c>
      <c r="E48" s="2">
        <v>735</v>
      </c>
      <c r="F48" s="2">
        <v>665</v>
      </c>
      <c r="G48" s="2">
        <v>500</v>
      </c>
      <c r="H48" s="2">
        <v>725</v>
      </c>
      <c r="I48" s="2">
        <v>0</v>
      </c>
      <c r="J48" s="2">
        <v>0</v>
      </c>
      <c r="K48" s="2">
        <v>10</v>
      </c>
      <c r="L48" s="3">
        <v>0.9</v>
      </c>
      <c r="M48" s="3">
        <v>0.68</v>
      </c>
      <c r="N48" s="3">
        <v>0.92</v>
      </c>
      <c r="O48" s="3">
        <v>0.69</v>
      </c>
    </row>
    <row r="49" spans="1:15" x14ac:dyDescent="0.45">
      <c r="A49" s="1" t="s">
        <v>29</v>
      </c>
      <c r="B49" s="2" t="s">
        <v>18</v>
      </c>
      <c r="C49" s="2">
        <v>525</v>
      </c>
      <c r="D49" s="2">
        <v>215</v>
      </c>
      <c r="E49" s="2">
        <v>645</v>
      </c>
      <c r="F49" s="2">
        <v>525</v>
      </c>
      <c r="G49" s="2">
        <v>215</v>
      </c>
      <c r="H49" s="2">
        <v>645</v>
      </c>
      <c r="I49" s="2">
        <v>0</v>
      </c>
      <c r="J49" s="2">
        <v>0</v>
      </c>
      <c r="K49" s="2">
        <v>0</v>
      </c>
      <c r="L49" s="3">
        <v>0.81</v>
      </c>
      <c r="M49" s="3">
        <v>0.33</v>
      </c>
      <c r="N49" s="3">
        <v>0.81</v>
      </c>
      <c r="O49" s="3">
        <v>0.33</v>
      </c>
    </row>
    <row r="50" spans="1:15" x14ac:dyDescent="0.45">
      <c r="A50" s="1" t="s">
        <v>29</v>
      </c>
      <c r="B50" s="2" t="s">
        <v>19</v>
      </c>
      <c r="C50" s="2">
        <v>95</v>
      </c>
      <c r="D50" s="2">
        <v>55</v>
      </c>
      <c r="E50" s="2">
        <v>255</v>
      </c>
      <c r="F50" s="2">
        <v>95</v>
      </c>
      <c r="G50" s="2">
        <v>55</v>
      </c>
      <c r="H50" s="2">
        <v>255</v>
      </c>
      <c r="I50" s="2">
        <v>0</v>
      </c>
      <c r="J50" s="2">
        <v>0</v>
      </c>
      <c r="K50" s="2">
        <v>0</v>
      </c>
      <c r="L50" s="3">
        <v>0.37</v>
      </c>
      <c r="M50" s="3">
        <v>0.22</v>
      </c>
      <c r="N50" s="3">
        <v>0.37</v>
      </c>
      <c r="O50" s="3">
        <v>0.22</v>
      </c>
    </row>
    <row r="51" spans="1:15" x14ac:dyDescent="0.45">
      <c r="A51" s="1" t="s">
        <v>29</v>
      </c>
      <c r="B51" s="2" t="s">
        <v>20</v>
      </c>
      <c r="C51" s="2">
        <v>100</v>
      </c>
      <c r="D51" s="2">
        <v>0</v>
      </c>
      <c r="E51" s="2">
        <v>300</v>
      </c>
      <c r="F51" s="2">
        <v>100</v>
      </c>
      <c r="G51" s="2">
        <v>0</v>
      </c>
      <c r="H51" s="2">
        <v>285</v>
      </c>
      <c r="I51" s="2">
        <v>0</v>
      </c>
      <c r="J51" s="2">
        <v>0</v>
      </c>
      <c r="K51" s="2">
        <v>15</v>
      </c>
      <c r="L51" s="3">
        <v>0.33</v>
      </c>
      <c r="M51" s="3">
        <v>0</v>
      </c>
      <c r="N51" s="3">
        <v>0.35</v>
      </c>
      <c r="O51" s="3">
        <v>0</v>
      </c>
    </row>
    <row r="52" spans="1:15" x14ac:dyDescent="0.45">
      <c r="A52" s="1" t="s">
        <v>30</v>
      </c>
      <c r="B52" s="2" t="s">
        <v>16</v>
      </c>
      <c r="C52" s="2">
        <v>2090</v>
      </c>
      <c r="D52" s="2">
        <v>1710</v>
      </c>
      <c r="E52" s="2">
        <v>2665</v>
      </c>
      <c r="F52" s="2">
        <v>1515</v>
      </c>
      <c r="G52" s="2">
        <v>1275</v>
      </c>
      <c r="H52" s="2">
        <v>1925</v>
      </c>
      <c r="I52" s="2">
        <v>575</v>
      </c>
      <c r="J52" s="2">
        <v>435</v>
      </c>
      <c r="K52" s="2">
        <v>740</v>
      </c>
      <c r="L52" s="3">
        <v>0.78</v>
      </c>
      <c r="M52" s="3">
        <v>0.64</v>
      </c>
      <c r="N52" s="3">
        <v>0.79</v>
      </c>
      <c r="O52" s="3">
        <v>0.66</v>
      </c>
    </row>
    <row r="53" spans="1:15" x14ac:dyDescent="0.45">
      <c r="A53" s="1" t="s">
        <v>30</v>
      </c>
      <c r="B53" s="2" t="s">
        <v>17</v>
      </c>
      <c r="C53" s="2">
        <v>1745</v>
      </c>
      <c r="D53" s="2">
        <v>655</v>
      </c>
      <c r="E53" s="2">
        <v>2430</v>
      </c>
      <c r="F53" s="2">
        <v>1425</v>
      </c>
      <c r="G53" s="2">
        <v>460</v>
      </c>
      <c r="H53" s="2">
        <v>1650</v>
      </c>
      <c r="I53" s="2">
        <v>325</v>
      </c>
      <c r="J53" s="2">
        <v>195</v>
      </c>
      <c r="K53" s="2">
        <v>780</v>
      </c>
      <c r="L53" s="3">
        <v>0.72</v>
      </c>
      <c r="M53" s="3">
        <v>0.27</v>
      </c>
      <c r="N53" s="3">
        <v>0.86</v>
      </c>
      <c r="O53" s="3">
        <v>0.28000000000000003</v>
      </c>
    </row>
    <row r="54" spans="1:15" x14ac:dyDescent="0.45">
      <c r="A54" s="1" t="s">
        <v>30</v>
      </c>
      <c r="B54" s="2" t="s">
        <v>18</v>
      </c>
      <c r="C54" s="2">
        <v>1025</v>
      </c>
      <c r="D54" s="2">
        <v>205</v>
      </c>
      <c r="E54" s="2">
        <v>2720</v>
      </c>
      <c r="F54" s="2">
        <v>625</v>
      </c>
      <c r="G54" s="2">
        <v>110</v>
      </c>
      <c r="H54" s="2">
        <v>1690</v>
      </c>
      <c r="I54" s="2">
        <v>400</v>
      </c>
      <c r="J54" s="2">
        <v>95</v>
      </c>
      <c r="K54" s="2">
        <v>1030</v>
      </c>
      <c r="L54" s="3">
        <v>0.38</v>
      </c>
      <c r="M54" s="3">
        <v>0.08</v>
      </c>
      <c r="N54" s="3">
        <v>0.37</v>
      </c>
      <c r="O54" s="3">
        <v>7.0000000000000007E-2</v>
      </c>
    </row>
    <row r="55" spans="1:15" x14ac:dyDescent="0.45">
      <c r="A55" s="1" t="s">
        <v>30</v>
      </c>
      <c r="B55" s="2" t="s">
        <v>19</v>
      </c>
      <c r="C55" s="2">
        <v>420</v>
      </c>
      <c r="D55" s="2">
        <v>120</v>
      </c>
      <c r="E55" s="2">
        <v>1715</v>
      </c>
      <c r="F55" s="2">
        <v>100</v>
      </c>
      <c r="G55" s="2">
        <v>0</v>
      </c>
      <c r="H55" s="2">
        <v>680</v>
      </c>
      <c r="I55" s="2">
        <v>320</v>
      </c>
      <c r="J55" s="2">
        <v>120</v>
      </c>
      <c r="K55" s="2">
        <v>1035</v>
      </c>
      <c r="L55" s="3">
        <v>0.24</v>
      </c>
      <c r="M55" s="3">
        <v>7.0000000000000007E-2</v>
      </c>
      <c r="N55" s="3">
        <v>0.15</v>
      </c>
      <c r="O55" s="3">
        <v>0</v>
      </c>
    </row>
    <row r="56" spans="1:15" x14ac:dyDescent="0.45">
      <c r="A56" s="1" t="s">
        <v>30</v>
      </c>
      <c r="B56" s="2" t="s">
        <v>20</v>
      </c>
      <c r="C56" s="2">
        <v>255</v>
      </c>
      <c r="D56" s="2">
        <v>0</v>
      </c>
      <c r="E56" s="2">
        <v>3915</v>
      </c>
      <c r="F56" s="2">
        <v>120</v>
      </c>
      <c r="G56" s="2">
        <v>0</v>
      </c>
      <c r="H56" s="2">
        <v>1195</v>
      </c>
      <c r="I56" s="2">
        <v>135</v>
      </c>
      <c r="J56" s="2">
        <v>0</v>
      </c>
      <c r="K56" s="2">
        <v>2720</v>
      </c>
      <c r="L56" s="3">
        <v>7.0000000000000007E-2</v>
      </c>
      <c r="M56" s="3">
        <v>0</v>
      </c>
      <c r="N56" s="3">
        <v>0.1</v>
      </c>
      <c r="O56" s="3">
        <v>0</v>
      </c>
    </row>
    <row r="57" spans="1:15" x14ac:dyDescent="0.45">
      <c r="A57" s="1" t="s">
        <v>31</v>
      </c>
      <c r="B57" s="2" t="s">
        <v>16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45">
      <c r="A58" s="1" t="s">
        <v>31</v>
      </c>
      <c r="B58" s="2" t="s">
        <v>17</v>
      </c>
      <c r="C58" s="2">
        <v>40</v>
      </c>
      <c r="D58" s="2">
        <v>40</v>
      </c>
      <c r="E58" s="2">
        <v>40</v>
      </c>
      <c r="F58" s="2">
        <v>0</v>
      </c>
      <c r="G58" s="2">
        <v>0</v>
      </c>
      <c r="H58" s="2">
        <v>0</v>
      </c>
      <c r="I58" s="2">
        <v>40</v>
      </c>
      <c r="J58" s="2">
        <v>40</v>
      </c>
      <c r="K58" s="2">
        <v>40</v>
      </c>
      <c r="L58" s="3">
        <v>1</v>
      </c>
      <c r="M58" s="3">
        <v>1</v>
      </c>
      <c r="N58" s="3">
        <v>0</v>
      </c>
      <c r="O58" s="3">
        <v>0</v>
      </c>
    </row>
    <row r="59" spans="1:15" x14ac:dyDescent="0.45">
      <c r="A59" s="1" t="s">
        <v>31</v>
      </c>
      <c r="B59" s="2" t="s">
        <v>18</v>
      </c>
      <c r="C59" s="2">
        <v>65</v>
      </c>
      <c r="D59" s="2">
        <v>50</v>
      </c>
      <c r="E59" s="2">
        <v>210</v>
      </c>
      <c r="F59" s="2">
        <v>0</v>
      </c>
      <c r="G59" s="2">
        <v>0</v>
      </c>
      <c r="H59" s="2">
        <v>80</v>
      </c>
      <c r="I59" s="2">
        <v>65</v>
      </c>
      <c r="J59" s="2">
        <v>50</v>
      </c>
      <c r="K59" s="2">
        <v>130</v>
      </c>
      <c r="L59" s="3">
        <v>0.31</v>
      </c>
      <c r="M59" s="3">
        <v>0.24</v>
      </c>
      <c r="N59" s="3">
        <v>0</v>
      </c>
      <c r="O59" s="3">
        <v>0</v>
      </c>
    </row>
    <row r="60" spans="1:15" x14ac:dyDescent="0.45">
      <c r="A60" s="1" t="s">
        <v>31</v>
      </c>
      <c r="B60" s="2" t="s">
        <v>19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M60" s="3">
        <v>0</v>
      </c>
      <c r="N60" s="3">
        <v>0</v>
      </c>
      <c r="O60" s="3">
        <v>0</v>
      </c>
    </row>
    <row r="61" spans="1:15" x14ac:dyDescent="0.45">
      <c r="A61" s="1" t="s">
        <v>31</v>
      </c>
      <c r="B61" s="2" t="s">
        <v>20</v>
      </c>
      <c r="C61" s="2">
        <v>0</v>
      </c>
      <c r="D61" s="2">
        <v>0</v>
      </c>
      <c r="E61" s="2">
        <v>245</v>
      </c>
      <c r="F61" s="2">
        <v>0</v>
      </c>
      <c r="G61" s="2">
        <v>0</v>
      </c>
      <c r="H61" s="2">
        <v>35</v>
      </c>
      <c r="I61" s="2">
        <v>0</v>
      </c>
      <c r="J61" s="2">
        <v>0</v>
      </c>
      <c r="K61" s="2">
        <v>210</v>
      </c>
      <c r="L61" s="3">
        <v>0</v>
      </c>
      <c r="M61" s="3">
        <v>0</v>
      </c>
      <c r="N61" s="3">
        <v>0</v>
      </c>
      <c r="O61" s="3">
        <v>0</v>
      </c>
    </row>
    <row r="62" spans="1:15" x14ac:dyDescent="0.45">
      <c r="A62" s="1" t="s">
        <v>32</v>
      </c>
      <c r="B62" s="2" t="s">
        <v>16</v>
      </c>
      <c r="C62" s="2">
        <v>30</v>
      </c>
      <c r="D62" s="2">
        <v>20</v>
      </c>
      <c r="E62" s="2">
        <v>30</v>
      </c>
      <c r="F62" s="2">
        <v>10</v>
      </c>
      <c r="G62" s="2">
        <v>0</v>
      </c>
      <c r="H62" s="2">
        <v>10</v>
      </c>
      <c r="I62" s="2">
        <v>20</v>
      </c>
      <c r="J62" s="2">
        <v>20</v>
      </c>
      <c r="K62" s="2">
        <v>20</v>
      </c>
      <c r="L62" s="3">
        <v>1</v>
      </c>
      <c r="M62" s="3">
        <v>0.67</v>
      </c>
      <c r="N62" s="3">
        <v>1</v>
      </c>
      <c r="O62" s="3">
        <v>0</v>
      </c>
    </row>
    <row r="63" spans="1:15" x14ac:dyDescent="0.45">
      <c r="A63" s="1" t="s">
        <v>32</v>
      </c>
      <c r="B63" s="2" t="s">
        <v>17</v>
      </c>
      <c r="C63" s="2">
        <v>40</v>
      </c>
      <c r="D63" s="2">
        <v>15</v>
      </c>
      <c r="E63" s="2">
        <v>40</v>
      </c>
      <c r="F63" s="2">
        <v>10</v>
      </c>
      <c r="G63" s="2">
        <v>0</v>
      </c>
      <c r="H63" s="2">
        <v>10</v>
      </c>
      <c r="I63" s="2">
        <v>30</v>
      </c>
      <c r="J63" s="2">
        <v>15</v>
      </c>
      <c r="K63" s="2">
        <v>30</v>
      </c>
      <c r="L63" s="3">
        <v>1</v>
      </c>
      <c r="M63" s="3">
        <v>0.38</v>
      </c>
      <c r="N63" s="3">
        <v>1</v>
      </c>
      <c r="O63" s="3">
        <v>0</v>
      </c>
    </row>
    <row r="64" spans="1:15" x14ac:dyDescent="0.45">
      <c r="A64" s="1" t="s">
        <v>32</v>
      </c>
      <c r="B64" s="2" t="s">
        <v>18</v>
      </c>
      <c r="C64" s="2">
        <v>40</v>
      </c>
      <c r="D64" s="2">
        <v>20</v>
      </c>
      <c r="E64" s="2">
        <v>40</v>
      </c>
      <c r="F64" s="2">
        <v>30</v>
      </c>
      <c r="G64" s="2">
        <v>10</v>
      </c>
      <c r="H64" s="2">
        <v>30</v>
      </c>
      <c r="I64" s="2">
        <v>10</v>
      </c>
      <c r="J64" s="2">
        <v>10</v>
      </c>
      <c r="K64" s="2">
        <v>10</v>
      </c>
      <c r="L64" s="3">
        <v>1</v>
      </c>
      <c r="M64" s="3">
        <v>0.5</v>
      </c>
      <c r="N64" s="3">
        <v>1</v>
      </c>
      <c r="O64" s="3">
        <v>0.33</v>
      </c>
    </row>
    <row r="65" spans="1:15" x14ac:dyDescent="0.45">
      <c r="A65" s="1" t="s">
        <v>32</v>
      </c>
      <c r="B65" s="2" t="s">
        <v>19</v>
      </c>
      <c r="C65" s="2">
        <v>0</v>
      </c>
      <c r="D65" s="2">
        <v>0</v>
      </c>
      <c r="E65" s="2">
        <v>30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30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45">
      <c r="A66" s="1" t="s">
        <v>32</v>
      </c>
      <c r="B66" s="2" t="s">
        <v>20</v>
      </c>
      <c r="C66" s="2">
        <v>20</v>
      </c>
      <c r="D66" s="2">
        <v>10</v>
      </c>
      <c r="E66" s="2">
        <v>235</v>
      </c>
      <c r="F66" s="2">
        <v>10</v>
      </c>
      <c r="G66" s="2">
        <v>10</v>
      </c>
      <c r="H66" s="2">
        <v>25</v>
      </c>
      <c r="I66" s="2">
        <v>10</v>
      </c>
      <c r="J66" s="2">
        <v>0</v>
      </c>
      <c r="K66" s="2">
        <v>210</v>
      </c>
      <c r="L66" s="3">
        <v>0.09</v>
      </c>
      <c r="M66" s="3">
        <v>0.04</v>
      </c>
      <c r="N66" s="3">
        <v>0.4</v>
      </c>
      <c r="O66" s="3">
        <v>0.4</v>
      </c>
    </row>
    <row r="67" spans="1:15" x14ac:dyDescent="0.45">
      <c r="A67" s="1" t="s">
        <v>33</v>
      </c>
      <c r="B67" s="2" t="s">
        <v>16</v>
      </c>
      <c r="C67" s="2">
        <v>50</v>
      </c>
      <c r="D67" s="2">
        <v>25</v>
      </c>
      <c r="E67" s="2">
        <v>60</v>
      </c>
      <c r="F67" s="2">
        <v>20</v>
      </c>
      <c r="G67" s="2">
        <v>20</v>
      </c>
      <c r="H67" s="2">
        <v>30</v>
      </c>
      <c r="I67" s="2">
        <v>29</v>
      </c>
      <c r="J67" s="2">
        <v>4</v>
      </c>
      <c r="K67" s="2">
        <v>30</v>
      </c>
      <c r="L67" s="3">
        <v>0.83</v>
      </c>
      <c r="M67" s="3">
        <v>0.42</v>
      </c>
      <c r="N67" s="3">
        <v>0.67</v>
      </c>
      <c r="O67" s="3">
        <v>0.67</v>
      </c>
    </row>
    <row r="68" spans="1:15" x14ac:dyDescent="0.45">
      <c r="A68" s="1" t="s">
        <v>33</v>
      </c>
      <c r="B68" s="2" t="s">
        <v>17</v>
      </c>
      <c r="C68" s="2">
        <v>44</v>
      </c>
      <c r="D68" s="2">
        <v>40</v>
      </c>
      <c r="E68" s="2">
        <v>60</v>
      </c>
      <c r="F68" s="2">
        <v>0</v>
      </c>
      <c r="G68" s="2">
        <v>0</v>
      </c>
      <c r="H68" s="2">
        <v>0</v>
      </c>
      <c r="I68" s="2">
        <v>44</v>
      </c>
      <c r="J68" s="2">
        <v>40</v>
      </c>
      <c r="K68" s="2">
        <v>60</v>
      </c>
      <c r="L68" s="3">
        <v>0.73</v>
      </c>
      <c r="M68" s="3">
        <v>0.67</v>
      </c>
      <c r="N68" s="3">
        <v>0</v>
      </c>
      <c r="O68" s="3">
        <v>0</v>
      </c>
    </row>
    <row r="69" spans="1:15" x14ac:dyDescent="0.45">
      <c r="A69" s="1" t="s">
        <v>33</v>
      </c>
      <c r="B69" s="2" t="s">
        <v>18</v>
      </c>
      <c r="C69" s="2">
        <v>39</v>
      </c>
      <c r="D69" s="2">
        <v>35</v>
      </c>
      <c r="E69" s="2">
        <v>80</v>
      </c>
      <c r="F69" s="2">
        <v>10</v>
      </c>
      <c r="G69" s="2">
        <v>10</v>
      </c>
      <c r="H69" s="2">
        <v>10</v>
      </c>
      <c r="I69" s="2">
        <v>34</v>
      </c>
      <c r="J69" s="2">
        <v>30</v>
      </c>
      <c r="K69" s="2">
        <v>70</v>
      </c>
      <c r="L69" s="3">
        <v>0.49</v>
      </c>
      <c r="M69" s="3">
        <v>0.44</v>
      </c>
      <c r="N69" s="3">
        <v>1</v>
      </c>
      <c r="O69" s="3">
        <v>1</v>
      </c>
    </row>
    <row r="70" spans="1:15" x14ac:dyDescent="0.45">
      <c r="A70" s="1" t="s">
        <v>33</v>
      </c>
      <c r="B70" s="2" t="s">
        <v>19</v>
      </c>
      <c r="C70" s="2">
        <v>10</v>
      </c>
      <c r="D70" s="2">
        <v>10</v>
      </c>
      <c r="E70" s="2">
        <v>85</v>
      </c>
      <c r="F70" s="2">
        <v>10</v>
      </c>
      <c r="G70" s="2">
        <v>10</v>
      </c>
      <c r="H70" s="2">
        <v>10</v>
      </c>
      <c r="I70" s="2">
        <v>0</v>
      </c>
      <c r="J70" s="2">
        <v>0</v>
      </c>
      <c r="K70" s="2">
        <v>75</v>
      </c>
      <c r="L70" s="3">
        <v>0.12</v>
      </c>
      <c r="M70" s="3">
        <v>0.12</v>
      </c>
      <c r="N70" s="3">
        <v>1</v>
      </c>
      <c r="O70" s="3">
        <v>1</v>
      </c>
    </row>
    <row r="71" spans="1:15" x14ac:dyDescent="0.45">
      <c r="A71" s="1" t="s">
        <v>33</v>
      </c>
      <c r="B71" s="2" t="s">
        <v>20</v>
      </c>
      <c r="C71" s="2">
        <v>155</v>
      </c>
      <c r="D71" s="2">
        <v>65</v>
      </c>
      <c r="E71" s="2">
        <v>690</v>
      </c>
      <c r="F71" s="2">
        <v>30</v>
      </c>
      <c r="G71" s="2">
        <v>30</v>
      </c>
      <c r="H71" s="2">
        <v>135</v>
      </c>
      <c r="I71" s="2">
        <v>120</v>
      </c>
      <c r="J71" s="2">
        <v>30</v>
      </c>
      <c r="K71" s="2">
        <v>555</v>
      </c>
      <c r="L71" s="3">
        <v>0.22</v>
      </c>
      <c r="M71" s="3">
        <v>0.09</v>
      </c>
      <c r="N71" s="3">
        <v>0.22</v>
      </c>
      <c r="O71" s="3">
        <v>0.22</v>
      </c>
    </row>
    <row r="72" spans="1:15" x14ac:dyDescent="0.45">
      <c r="A72" s="1" t="s">
        <v>34</v>
      </c>
      <c r="B72" s="2" t="s">
        <v>16</v>
      </c>
      <c r="C72" s="2">
        <v>45</v>
      </c>
      <c r="D72" s="2">
        <v>45</v>
      </c>
      <c r="E72" s="2">
        <v>70</v>
      </c>
      <c r="F72" s="2">
        <v>20</v>
      </c>
      <c r="G72" s="2">
        <v>20</v>
      </c>
      <c r="H72" s="2">
        <v>20</v>
      </c>
      <c r="I72" s="2">
        <v>25</v>
      </c>
      <c r="J72" s="2">
        <v>25</v>
      </c>
      <c r="K72" s="2">
        <v>50</v>
      </c>
      <c r="L72" s="3">
        <v>0.64</v>
      </c>
      <c r="M72" s="3">
        <v>0.64</v>
      </c>
      <c r="N72" s="3">
        <v>1</v>
      </c>
      <c r="O72" s="3">
        <v>1</v>
      </c>
    </row>
    <row r="73" spans="1:15" x14ac:dyDescent="0.45">
      <c r="A73" s="1" t="s">
        <v>34</v>
      </c>
      <c r="B73" s="2" t="s">
        <v>17</v>
      </c>
      <c r="C73" s="2">
        <v>50</v>
      </c>
      <c r="D73" s="2">
        <v>10</v>
      </c>
      <c r="E73" s="2">
        <v>75</v>
      </c>
      <c r="F73" s="2">
        <v>15</v>
      </c>
      <c r="G73" s="2">
        <v>0</v>
      </c>
      <c r="H73" s="2">
        <v>30</v>
      </c>
      <c r="I73" s="2">
        <v>35</v>
      </c>
      <c r="J73" s="2">
        <v>10</v>
      </c>
      <c r="K73" s="2">
        <v>45</v>
      </c>
      <c r="L73" s="3">
        <v>0.67</v>
      </c>
      <c r="M73" s="3">
        <v>0.13</v>
      </c>
      <c r="N73" s="3">
        <v>0.5</v>
      </c>
      <c r="O73" s="3">
        <v>0</v>
      </c>
    </row>
    <row r="74" spans="1:15" x14ac:dyDescent="0.45">
      <c r="A74" s="1" t="s">
        <v>34</v>
      </c>
      <c r="B74" s="2" t="s">
        <v>18</v>
      </c>
      <c r="C74" s="2">
        <v>64</v>
      </c>
      <c r="D74" s="2">
        <v>4</v>
      </c>
      <c r="E74" s="2">
        <v>165</v>
      </c>
      <c r="F74" s="2">
        <v>20</v>
      </c>
      <c r="G74" s="2">
        <v>0</v>
      </c>
      <c r="H74" s="2">
        <v>70</v>
      </c>
      <c r="I74" s="2">
        <v>44</v>
      </c>
      <c r="J74" s="2">
        <v>4</v>
      </c>
      <c r="K74" s="2">
        <v>95</v>
      </c>
      <c r="L74" s="3">
        <v>0.39</v>
      </c>
      <c r="M74" s="3">
        <v>0.02</v>
      </c>
      <c r="N74" s="3">
        <v>0.28999999999999998</v>
      </c>
      <c r="O74" s="3">
        <v>0</v>
      </c>
    </row>
    <row r="75" spans="1:15" x14ac:dyDescent="0.45">
      <c r="A75" s="1" t="s">
        <v>34</v>
      </c>
      <c r="B75" s="2" t="s">
        <v>19</v>
      </c>
      <c r="C75" s="2">
        <v>85</v>
      </c>
      <c r="D75" s="2">
        <v>0</v>
      </c>
      <c r="E75" s="2">
        <v>220</v>
      </c>
      <c r="F75" s="2">
        <v>20</v>
      </c>
      <c r="G75" s="2">
        <v>0</v>
      </c>
      <c r="H75" s="2">
        <v>65</v>
      </c>
      <c r="I75" s="2">
        <v>65</v>
      </c>
      <c r="J75" s="2">
        <v>0</v>
      </c>
      <c r="K75" s="2">
        <v>155</v>
      </c>
      <c r="L75" s="3">
        <v>0.39</v>
      </c>
      <c r="M75" s="3">
        <v>0</v>
      </c>
      <c r="N75" s="3">
        <v>0.31</v>
      </c>
      <c r="O75" s="3">
        <v>0</v>
      </c>
    </row>
    <row r="76" spans="1:15" x14ac:dyDescent="0.45">
      <c r="A76" s="1" t="s">
        <v>34</v>
      </c>
      <c r="B76" s="2" t="s">
        <v>20</v>
      </c>
      <c r="C76" s="2">
        <v>14</v>
      </c>
      <c r="D76" s="2">
        <v>4</v>
      </c>
      <c r="E76" s="2">
        <v>665</v>
      </c>
      <c r="F76" s="2">
        <v>0</v>
      </c>
      <c r="G76" s="2">
        <v>0</v>
      </c>
      <c r="H76" s="2">
        <v>125</v>
      </c>
      <c r="I76" s="2">
        <v>14</v>
      </c>
      <c r="J76" s="2">
        <v>4</v>
      </c>
      <c r="K76" s="2">
        <v>540</v>
      </c>
      <c r="L76" s="3">
        <v>0.02</v>
      </c>
      <c r="M76" s="3">
        <v>0.01</v>
      </c>
      <c r="N76" s="3">
        <v>0</v>
      </c>
      <c r="O76" s="3">
        <v>0</v>
      </c>
    </row>
    <row r="77" spans="1:15" x14ac:dyDescent="0.45">
      <c r="A77" s="1" t="s">
        <v>35</v>
      </c>
      <c r="B77" s="2" t="s">
        <v>16</v>
      </c>
      <c r="C77" s="2">
        <v>204</v>
      </c>
      <c r="D77" s="2">
        <v>200</v>
      </c>
      <c r="E77" s="2">
        <v>275</v>
      </c>
      <c r="F77" s="2">
        <v>110</v>
      </c>
      <c r="G77" s="2">
        <v>110</v>
      </c>
      <c r="H77" s="2">
        <v>145</v>
      </c>
      <c r="I77" s="2">
        <v>99</v>
      </c>
      <c r="J77" s="2">
        <v>95</v>
      </c>
      <c r="K77" s="2">
        <v>130</v>
      </c>
      <c r="L77" s="3">
        <v>0.74</v>
      </c>
      <c r="M77" s="3">
        <v>0.73</v>
      </c>
      <c r="N77" s="3">
        <v>0.76</v>
      </c>
      <c r="O77" s="3">
        <v>0.76</v>
      </c>
    </row>
    <row r="78" spans="1:15" x14ac:dyDescent="0.45">
      <c r="A78" s="1" t="s">
        <v>35</v>
      </c>
      <c r="B78" s="2" t="s">
        <v>17</v>
      </c>
      <c r="C78" s="2">
        <v>104</v>
      </c>
      <c r="D78" s="2">
        <v>100</v>
      </c>
      <c r="E78" s="2">
        <v>150</v>
      </c>
      <c r="F78" s="2">
        <v>74</v>
      </c>
      <c r="G78" s="2">
        <v>70</v>
      </c>
      <c r="H78" s="2">
        <v>85</v>
      </c>
      <c r="I78" s="2">
        <v>35</v>
      </c>
      <c r="J78" s="2">
        <v>35</v>
      </c>
      <c r="K78" s="2">
        <v>65</v>
      </c>
      <c r="L78" s="3">
        <v>0.69</v>
      </c>
      <c r="M78" s="3">
        <v>0.67</v>
      </c>
      <c r="N78" s="3">
        <v>0.87</v>
      </c>
      <c r="O78" s="3">
        <v>0.82</v>
      </c>
    </row>
    <row r="79" spans="1:15" x14ac:dyDescent="0.45">
      <c r="A79" s="1" t="s">
        <v>35</v>
      </c>
      <c r="B79" s="2" t="s">
        <v>18</v>
      </c>
      <c r="C79" s="2">
        <v>65</v>
      </c>
      <c r="D79" s="2">
        <v>30</v>
      </c>
      <c r="E79" s="2">
        <v>165</v>
      </c>
      <c r="F79" s="2">
        <v>24</v>
      </c>
      <c r="G79" s="2">
        <v>4</v>
      </c>
      <c r="H79" s="2">
        <v>60</v>
      </c>
      <c r="I79" s="2">
        <v>40</v>
      </c>
      <c r="J79" s="2">
        <v>25</v>
      </c>
      <c r="K79" s="2">
        <v>105</v>
      </c>
      <c r="L79" s="3">
        <v>0.39</v>
      </c>
      <c r="M79" s="3">
        <v>0.18</v>
      </c>
      <c r="N79" s="3">
        <v>0.4</v>
      </c>
      <c r="O79" s="3">
        <v>7.0000000000000007E-2</v>
      </c>
    </row>
    <row r="80" spans="1:15" x14ac:dyDescent="0.45">
      <c r="A80" s="1" t="s">
        <v>35</v>
      </c>
      <c r="B80" s="2" t="s">
        <v>19</v>
      </c>
      <c r="C80" s="2">
        <v>135</v>
      </c>
      <c r="D80" s="2">
        <v>75</v>
      </c>
      <c r="E80" s="2">
        <v>170</v>
      </c>
      <c r="F80" s="2">
        <v>100</v>
      </c>
      <c r="G80" s="2">
        <v>50</v>
      </c>
      <c r="H80" s="2">
        <v>105</v>
      </c>
      <c r="I80" s="2">
        <v>35</v>
      </c>
      <c r="J80" s="2">
        <v>25</v>
      </c>
      <c r="K80" s="2">
        <v>65</v>
      </c>
      <c r="L80" s="3">
        <v>0.79</v>
      </c>
      <c r="M80" s="3">
        <v>0.44</v>
      </c>
      <c r="N80" s="3">
        <v>0.95</v>
      </c>
      <c r="O80" s="3">
        <v>0.48</v>
      </c>
    </row>
    <row r="81" spans="1:15" x14ac:dyDescent="0.45">
      <c r="A81" s="1" t="s">
        <v>35</v>
      </c>
      <c r="B81" s="2" t="s">
        <v>20</v>
      </c>
      <c r="C81" s="2">
        <v>505</v>
      </c>
      <c r="D81" s="2">
        <v>125</v>
      </c>
      <c r="E81" s="2">
        <v>2455</v>
      </c>
      <c r="F81" s="2">
        <v>65</v>
      </c>
      <c r="G81" s="2">
        <v>10</v>
      </c>
      <c r="H81" s="2">
        <v>485</v>
      </c>
      <c r="I81" s="2">
        <v>440</v>
      </c>
      <c r="J81" s="2">
        <v>115</v>
      </c>
      <c r="K81" s="2">
        <v>1970</v>
      </c>
      <c r="L81" s="3">
        <v>0.21</v>
      </c>
      <c r="M81" s="3">
        <v>0.05</v>
      </c>
      <c r="N81" s="3">
        <v>0.13</v>
      </c>
      <c r="O81" s="3">
        <v>0.02</v>
      </c>
    </row>
    <row r="82" spans="1:15" x14ac:dyDescent="0.45">
      <c r="A82" s="1" t="s">
        <v>36</v>
      </c>
      <c r="B82" s="2" t="s">
        <v>16</v>
      </c>
      <c r="C82" s="2">
        <v>49</v>
      </c>
      <c r="D82" s="2">
        <v>45</v>
      </c>
      <c r="E82" s="2">
        <v>54</v>
      </c>
      <c r="F82" s="2">
        <v>4</v>
      </c>
      <c r="G82" s="2">
        <v>0</v>
      </c>
      <c r="H82" s="2">
        <v>4</v>
      </c>
      <c r="I82" s="2">
        <v>45</v>
      </c>
      <c r="J82" s="2">
        <v>45</v>
      </c>
      <c r="K82" s="2">
        <v>50</v>
      </c>
      <c r="L82" s="3">
        <v>0.91</v>
      </c>
      <c r="M82" s="3">
        <v>0.83</v>
      </c>
      <c r="N82" s="3">
        <v>1</v>
      </c>
      <c r="O82" s="3">
        <v>0</v>
      </c>
    </row>
    <row r="83" spans="1:15" x14ac:dyDescent="0.45">
      <c r="A83" s="1" t="s">
        <v>36</v>
      </c>
      <c r="B83" s="2" t="s">
        <v>17</v>
      </c>
      <c r="C83" s="2">
        <v>29</v>
      </c>
      <c r="D83" s="2">
        <v>4</v>
      </c>
      <c r="E83" s="2">
        <v>45</v>
      </c>
      <c r="F83" s="2">
        <v>10</v>
      </c>
      <c r="G83" s="2">
        <v>0</v>
      </c>
      <c r="H83" s="2">
        <v>15</v>
      </c>
      <c r="I83" s="2">
        <v>14</v>
      </c>
      <c r="J83" s="2">
        <v>4</v>
      </c>
      <c r="K83" s="2">
        <v>30</v>
      </c>
      <c r="L83" s="3">
        <v>0.64</v>
      </c>
      <c r="M83" s="3">
        <v>0.09</v>
      </c>
      <c r="N83" s="3">
        <v>0.67</v>
      </c>
      <c r="O83" s="3">
        <v>0</v>
      </c>
    </row>
    <row r="84" spans="1:15" x14ac:dyDescent="0.45">
      <c r="A84" s="1" t="s">
        <v>36</v>
      </c>
      <c r="B84" s="2" t="s">
        <v>18</v>
      </c>
      <c r="C84" s="2">
        <v>4</v>
      </c>
      <c r="D84" s="2">
        <v>0</v>
      </c>
      <c r="E84" s="2">
        <v>50</v>
      </c>
      <c r="F84" s="2">
        <v>0</v>
      </c>
      <c r="G84" s="2">
        <v>0</v>
      </c>
      <c r="H84" s="2">
        <v>10</v>
      </c>
      <c r="I84" s="2">
        <v>4</v>
      </c>
      <c r="J84" s="2">
        <v>0</v>
      </c>
      <c r="K84" s="2">
        <v>40</v>
      </c>
      <c r="L84" s="3">
        <v>0.08</v>
      </c>
      <c r="M84" s="3">
        <v>0</v>
      </c>
      <c r="N84" s="3">
        <v>0</v>
      </c>
      <c r="O84" s="3">
        <v>0</v>
      </c>
    </row>
    <row r="85" spans="1:15" x14ac:dyDescent="0.45">
      <c r="A85" s="1" t="s">
        <v>36</v>
      </c>
      <c r="B85" s="2" t="s">
        <v>19</v>
      </c>
      <c r="C85" s="2">
        <v>0</v>
      </c>
      <c r="D85" s="2">
        <v>0</v>
      </c>
      <c r="E85" s="2">
        <v>20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20</v>
      </c>
      <c r="L85" s="3">
        <v>0</v>
      </c>
      <c r="M85" s="3">
        <v>0</v>
      </c>
      <c r="N85" s="3">
        <v>0</v>
      </c>
      <c r="O85" s="3">
        <v>0</v>
      </c>
    </row>
    <row r="86" spans="1:15" x14ac:dyDescent="0.45">
      <c r="A86" s="1" t="s">
        <v>36</v>
      </c>
      <c r="B86" s="2" t="s">
        <v>20</v>
      </c>
      <c r="C86" s="2">
        <v>0</v>
      </c>
      <c r="D86" s="2">
        <v>0</v>
      </c>
      <c r="E86" s="2">
        <v>75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75</v>
      </c>
      <c r="L86" s="3">
        <v>0</v>
      </c>
      <c r="M86" s="3">
        <v>0</v>
      </c>
      <c r="N86" s="3">
        <v>0</v>
      </c>
      <c r="O86" s="3">
        <v>0</v>
      </c>
    </row>
    <row r="87" spans="1:15" x14ac:dyDescent="0.45">
      <c r="A87" s="1" t="s">
        <v>37</v>
      </c>
      <c r="B87" s="2" t="s">
        <v>16</v>
      </c>
      <c r="C87" s="2">
        <v>615</v>
      </c>
      <c r="D87" s="2">
        <v>520</v>
      </c>
      <c r="E87" s="2">
        <v>795</v>
      </c>
      <c r="F87" s="2">
        <v>285</v>
      </c>
      <c r="G87" s="2">
        <v>235</v>
      </c>
      <c r="H87" s="2">
        <v>370</v>
      </c>
      <c r="I87" s="2">
        <v>330</v>
      </c>
      <c r="J87" s="2">
        <v>285</v>
      </c>
      <c r="K87" s="2">
        <v>425</v>
      </c>
      <c r="L87" s="3">
        <v>0.77</v>
      </c>
      <c r="M87" s="3">
        <v>0.65</v>
      </c>
      <c r="N87" s="3">
        <v>0.77</v>
      </c>
      <c r="O87" s="3">
        <v>0.64</v>
      </c>
    </row>
    <row r="88" spans="1:15" x14ac:dyDescent="0.45">
      <c r="A88" s="1" t="s">
        <v>37</v>
      </c>
      <c r="B88" s="2" t="s">
        <v>17</v>
      </c>
      <c r="C88" s="2">
        <v>635</v>
      </c>
      <c r="D88" s="2">
        <v>330</v>
      </c>
      <c r="E88" s="2">
        <v>870</v>
      </c>
      <c r="F88" s="2">
        <v>255</v>
      </c>
      <c r="G88" s="2">
        <v>100</v>
      </c>
      <c r="H88" s="2">
        <v>290</v>
      </c>
      <c r="I88" s="2">
        <v>380</v>
      </c>
      <c r="J88" s="2">
        <v>230</v>
      </c>
      <c r="K88" s="2">
        <v>580</v>
      </c>
      <c r="L88" s="3">
        <v>0.73</v>
      </c>
      <c r="M88" s="3">
        <v>0.38</v>
      </c>
      <c r="N88" s="3">
        <v>0.88</v>
      </c>
      <c r="O88" s="3">
        <v>0.34</v>
      </c>
    </row>
    <row r="89" spans="1:15" x14ac:dyDescent="0.45">
      <c r="A89" s="1" t="s">
        <v>37</v>
      </c>
      <c r="B89" s="2" t="s">
        <v>18</v>
      </c>
      <c r="C89" s="2">
        <v>1090</v>
      </c>
      <c r="D89" s="2">
        <v>375</v>
      </c>
      <c r="E89" s="2">
        <v>1915</v>
      </c>
      <c r="F89" s="2">
        <v>310</v>
      </c>
      <c r="G89" s="2">
        <v>110</v>
      </c>
      <c r="H89" s="2">
        <v>460</v>
      </c>
      <c r="I89" s="2">
        <v>785</v>
      </c>
      <c r="J89" s="2">
        <v>270</v>
      </c>
      <c r="K89" s="2">
        <v>1455</v>
      </c>
      <c r="L89" s="3">
        <v>0.56999999999999995</v>
      </c>
      <c r="M89" s="3">
        <v>0.2</v>
      </c>
      <c r="N89" s="3">
        <v>0.67</v>
      </c>
      <c r="O89" s="3">
        <v>0.24</v>
      </c>
    </row>
    <row r="90" spans="1:15" x14ac:dyDescent="0.45">
      <c r="A90" s="1" t="s">
        <v>37</v>
      </c>
      <c r="B90" s="2" t="s">
        <v>19</v>
      </c>
      <c r="C90" s="2">
        <v>460</v>
      </c>
      <c r="D90" s="2">
        <v>60</v>
      </c>
      <c r="E90" s="2">
        <v>1055</v>
      </c>
      <c r="F90" s="2">
        <v>115</v>
      </c>
      <c r="G90" s="2">
        <v>0</v>
      </c>
      <c r="H90" s="2">
        <v>265</v>
      </c>
      <c r="I90" s="2">
        <v>345</v>
      </c>
      <c r="J90" s="2">
        <v>60</v>
      </c>
      <c r="K90" s="2">
        <v>790</v>
      </c>
      <c r="L90" s="3">
        <v>0.44</v>
      </c>
      <c r="M90" s="3">
        <v>0.06</v>
      </c>
      <c r="N90" s="3">
        <v>0.43</v>
      </c>
      <c r="O90" s="3">
        <v>0</v>
      </c>
    </row>
    <row r="91" spans="1:15" x14ac:dyDescent="0.45">
      <c r="A91" s="1" t="s">
        <v>37</v>
      </c>
      <c r="B91" s="2" t="s">
        <v>20</v>
      </c>
      <c r="C91" s="2">
        <v>435</v>
      </c>
      <c r="D91" s="2">
        <v>20</v>
      </c>
      <c r="E91" s="2">
        <v>6325</v>
      </c>
      <c r="F91" s="2">
        <v>115</v>
      </c>
      <c r="G91" s="2">
        <v>0</v>
      </c>
      <c r="H91" s="2">
        <v>1150</v>
      </c>
      <c r="I91" s="2">
        <v>315</v>
      </c>
      <c r="J91" s="2">
        <v>20</v>
      </c>
      <c r="K91" s="2">
        <v>5175</v>
      </c>
      <c r="L91" s="3">
        <v>7.0000000000000007E-2</v>
      </c>
      <c r="M91" s="3">
        <v>0</v>
      </c>
      <c r="N91" s="3">
        <v>0.1</v>
      </c>
      <c r="O91" s="3">
        <v>0</v>
      </c>
    </row>
    <row r="92" spans="1:15" x14ac:dyDescent="0.45">
      <c r="A92" s="1" t="s">
        <v>38</v>
      </c>
      <c r="B92" s="2" t="s">
        <v>16</v>
      </c>
      <c r="C92" s="2">
        <v>3425</v>
      </c>
      <c r="D92" s="2">
        <v>3065</v>
      </c>
      <c r="E92" s="2">
        <v>4865</v>
      </c>
      <c r="F92" s="2">
        <v>2570</v>
      </c>
      <c r="G92" s="2">
        <v>2290</v>
      </c>
      <c r="H92" s="2">
        <v>3835</v>
      </c>
      <c r="I92" s="2">
        <v>855</v>
      </c>
      <c r="J92" s="2">
        <v>775</v>
      </c>
      <c r="K92" s="2">
        <v>1030</v>
      </c>
      <c r="L92" s="3">
        <v>0.7</v>
      </c>
      <c r="M92" s="3">
        <v>0.63</v>
      </c>
      <c r="N92" s="3">
        <v>0.67</v>
      </c>
      <c r="O92" s="3">
        <v>0.6</v>
      </c>
    </row>
    <row r="93" spans="1:15" x14ac:dyDescent="0.45">
      <c r="A93" s="1" t="s">
        <v>38</v>
      </c>
      <c r="B93" s="2" t="s">
        <v>17</v>
      </c>
      <c r="C93" s="2">
        <v>2760</v>
      </c>
      <c r="D93" s="2">
        <v>1795</v>
      </c>
      <c r="E93" s="2">
        <v>3665</v>
      </c>
      <c r="F93" s="2">
        <v>2335</v>
      </c>
      <c r="G93" s="2">
        <v>1445</v>
      </c>
      <c r="H93" s="2">
        <v>2950</v>
      </c>
      <c r="I93" s="2">
        <v>430</v>
      </c>
      <c r="J93" s="2">
        <v>350</v>
      </c>
      <c r="K93" s="2">
        <v>715</v>
      </c>
      <c r="L93" s="3">
        <v>0.75</v>
      </c>
      <c r="M93" s="3">
        <v>0.49</v>
      </c>
      <c r="N93" s="3">
        <v>0.79</v>
      </c>
      <c r="O93" s="3">
        <v>0.49</v>
      </c>
    </row>
    <row r="94" spans="1:15" x14ac:dyDescent="0.45">
      <c r="A94" s="1" t="s">
        <v>38</v>
      </c>
      <c r="B94" s="2" t="s">
        <v>18</v>
      </c>
      <c r="C94" s="2">
        <v>3920</v>
      </c>
      <c r="D94" s="2">
        <v>1615</v>
      </c>
      <c r="E94" s="2">
        <v>5270</v>
      </c>
      <c r="F94" s="2">
        <v>3220</v>
      </c>
      <c r="G94" s="2">
        <v>1135</v>
      </c>
      <c r="H94" s="2">
        <v>3905</v>
      </c>
      <c r="I94" s="2">
        <v>700</v>
      </c>
      <c r="J94" s="2">
        <v>480</v>
      </c>
      <c r="K94" s="2">
        <v>1365</v>
      </c>
      <c r="L94" s="3">
        <v>0.74</v>
      </c>
      <c r="M94" s="3">
        <v>0.31</v>
      </c>
      <c r="N94" s="3">
        <v>0.82</v>
      </c>
      <c r="O94" s="3">
        <v>0.28999999999999998</v>
      </c>
    </row>
    <row r="95" spans="1:15" x14ac:dyDescent="0.45">
      <c r="A95" s="1" t="s">
        <v>38</v>
      </c>
      <c r="B95" s="2" t="s">
        <v>19</v>
      </c>
      <c r="C95" s="2">
        <v>1845</v>
      </c>
      <c r="D95" s="2">
        <v>575</v>
      </c>
      <c r="E95" s="2">
        <v>3435</v>
      </c>
      <c r="F95" s="2">
        <v>1405</v>
      </c>
      <c r="G95" s="2">
        <v>235</v>
      </c>
      <c r="H95" s="2">
        <v>2300</v>
      </c>
      <c r="I95" s="2">
        <v>445</v>
      </c>
      <c r="J95" s="2">
        <v>345</v>
      </c>
      <c r="K95" s="2">
        <v>1135</v>
      </c>
      <c r="L95" s="3">
        <v>0.54</v>
      </c>
      <c r="M95" s="3">
        <v>0.17</v>
      </c>
      <c r="N95" s="3">
        <v>0.61</v>
      </c>
      <c r="O95" s="3">
        <v>0.1</v>
      </c>
    </row>
    <row r="96" spans="1:15" x14ac:dyDescent="0.45">
      <c r="A96" s="1" t="s">
        <v>38</v>
      </c>
      <c r="B96" s="2" t="s">
        <v>20</v>
      </c>
      <c r="C96" s="2">
        <v>3720</v>
      </c>
      <c r="D96" s="2">
        <v>685</v>
      </c>
      <c r="E96" s="2">
        <v>19685</v>
      </c>
      <c r="F96" s="2">
        <v>1660</v>
      </c>
      <c r="G96" s="2">
        <v>120</v>
      </c>
      <c r="H96" s="2">
        <v>8775</v>
      </c>
      <c r="I96" s="2">
        <v>2060</v>
      </c>
      <c r="J96" s="2">
        <v>565</v>
      </c>
      <c r="K96" s="2">
        <v>10910</v>
      </c>
      <c r="L96" s="3">
        <v>0.19</v>
      </c>
      <c r="M96" s="3">
        <v>0.03</v>
      </c>
      <c r="N96" s="3">
        <v>0.19</v>
      </c>
      <c r="O96" s="3">
        <v>0.01</v>
      </c>
    </row>
    <row r="97" spans="1:15" x14ac:dyDescent="0.45">
      <c r="A97" s="1" t="s">
        <v>39</v>
      </c>
      <c r="B97" s="2" t="s">
        <v>16</v>
      </c>
      <c r="C97" s="2">
        <v>2985</v>
      </c>
      <c r="D97" s="2">
        <v>2385</v>
      </c>
      <c r="E97" s="2">
        <v>3875</v>
      </c>
      <c r="F97" s="2">
        <v>2050</v>
      </c>
      <c r="G97" s="2">
        <v>1700</v>
      </c>
      <c r="H97" s="2">
        <v>2560</v>
      </c>
      <c r="I97" s="2">
        <v>940</v>
      </c>
      <c r="J97" s="2">
        <v>690</v>
      </c>
      <c r="K97" s="2">
        <v>1315</v>
      </c>
      <c r="L97" s="3">
        <v>0.77</v>
      </c>
      <c r="M97" s="3">
        <v>0.62</v>
      </c>
      <c r="N97" s="3">
        <v>0.8</v>
      </c>
      <c r="O97" s="3">
        <v>0.66</v>
      </c>
    </row>
    <row r="98" spans="1:15" x14ac:dyDescent="0.45">
      <c r="A98" s="1" t="s">
        <v>39</v>
      </c>
      <c r="B98" s="2" t="s">
        <v>17</v>
      </c>
      <c r="C98" s="2">
        <v>3660</v>
      </c>
      <c r="D98" s="2">
        <v>1545</v>
      </c>
      <c r="E98" s="2">
        <v>5245</v>
      </c>
      <c r="F98" s="2">
        <v>2855</v>
      </c>
      <c r="G98" s="2">
        <v>1085</v>
      </c>
      <c r="H98" s="2">
        <v>3765</v>
      </c>
      <c r="I98" s="2">
        <v>800</v>
      </c>
      <c r="J98" s="2">
        <v>455</v>
      </c>
      <c r="K98" s="2">
        <v>1480</v>
      </c>
      <c r="L98" s="3">
        <v>0.7</v>
      </c>
      <c r="M98" s="3">
        <v>0.28999999999999998</v>
      </c>
      <c r="N98" s="3">
        <v>0.76</v>
      </c>
      <c r="O98" s="3">
        <v>0.28999999999999998</v>
      </c>
    </row>
    <row r="99" spans="1:15" x14ac:dyDescent="0.45">
      <c r="A99" s="1" t="s">
        <v>39</v>
      </c>
      <c r="B99" s="2" t="s">
        <v>18</v>
      </c>
      <c r="C99" s="2">
        <v>3135</v>
      </c>
      <c r="D99" s="2">
        <v>390</v>
      </c>
      <c r="E99" s="2">
        <v>6450</v>
      </c>
      <c r="F99" s="2">
        <v>1915</v>
      </c>
      <c r="G99" s="2">
        <v>215</v>
      </c>
      <c r="H99" s="2">
        <v>3740</v>
      </c>
      <c r="I99" s="2">
        <v>1215</v>
      </c>
      <c r="J99" s="2">
        <v>175</v>
      </c>
      <c r="K99" s="2">
        <v>2710</v>
      </c>
      <c r="L99" s="3">
        <v>0.49</v>
      </c>
      <c r="M99" s="3">
        <v>0.06</v>
      </c>
      <c r="N99" s="3">
        <v>0.51</v>
      </c>
      <c r="O99" s="3">
        <v>0.06</v>
      </c>
    </row>
    <row r="100" spans="1:15" x14ac:dyDescent="0.45">
      <c r="A100" s="1" t="s">
        <v>39</v>
      </c>
      <c r="B100" s="2" t="s">
        <v>19</v>
      </c>
      <c r="C100" s="2">
        <v>860</v>
      </c>
      <c r="D100" s="2">
        <v>15</v>
      </c>
      <c r="E100" s="2">
        <v>3790</v>
      </c>
      <c r="F100" s="2">
        <v>310</v>
      </c>
      <c r="G100" s="2">
        <v>15</v>
      </c>
      <c r="H100" s="2">
        <v>1685</v>
      </c>
      <c r="I100" s="2">
        <v>550</v>
      </c>
      <c r="J100" s="2">
        <v>0</v>
      </c>
      <c r="K100" s="2">
        <v>2105</v>
      </c>
      <c r="L100" s="3">
        <v>0.23</v>
      </c>
      <c r="M100" s="3">
        <v>0</v>
      </c>
      <c r="N100" s="3">
        <v>0.18</v>
      </c>
      <c r="O100" s="3">
        <v>0.01</v>
      </c>
    </row>
    <row r="101" spans="1:15" x14ac:dyDescent="0.45">
      <c r="A101" s="1" t="s">
        <v>39</v>
      </c>
      <c r="B101" s="2" t="s">
        <v>20</v>
      </c>
      <c r="C101" s="2">
        <v>355</v>
      </c>
      <c r="D101" s="2">
        <v>70</v>
      </c>
      <c r="E101" s="2">
        <v>9440</v>
      </c>
      <c r="F101" s="2">
        <v>55</v>
      </c>
      <c r="G101" s="2">
        <v>30</v>
      </c>
      <c r="H101" s="2">
        <v>2390</v>
      </c>
      <c r="I101" s="2">
        <v>300</v>
      </c>
      <c r="J101" s="2">
        <v>40</v>
      </c>
      <c r="K101" s="2">
        <v>7050</v>
      </c>
      <c r="L101" s="3">
        <v>0.04</v>
      </c>
      <c r="M101" s="3">
        <v>0.01</v>
      </c>
      <c r="N101" s="3">
        <v>0.02</v>
      </c>
      <c r="O101" s="3">
        <v>0.01</v>
      </c>
    </row>
    <row r="102" spans="1:15" x14ac:dyDescent="0.45">
      <c r="A102" s="1" t="s">
        <v>40</v>
      </c>
      <c r="B102" s="2" t="s">
        <v>16</v>
      </c>
      <c r="C102" s="2">
        <v>225</v>
      </c>
      <c r="D102" s="2">
        <v>225</v>
      </c>
      <c r="E102" s="2">
        <v>290</v>
      </c>
      <c r="F102" s="2">
        <v>130</v>
      </c>
      <c r="G102" s="2">
        <v>130</v>
      </c>
      <c r="H102" s="2">
        <v>195</v>
      </c>
      <c r="I102" s="2">
        <v>95</v>
      </c>
      <c r="J102" s="2">
        <v>95</v>
      </c>
      <c r="K102" s="2">
        <v>95</v>
      </c>
      <c r="L102" s="3">
        <v>0.78</v>
      </c>
      <c r="M102" s="3">
        <v>0.78</v>
      </c>
      <c r="N102" s="3">
        <v>0.67</v>
      </c>
      <c r="O102" s="3">
        <v>0.67</v>
      </c>
    </row>
    <row r="103" spans="1:15" x14ac:dyDescent="0.45">
      <c r="A103" s="1" t="s">
        <v>40</v>
      </c>
      <c r="B103" s="2" t="s">
        <v>17</v>
      </c>
      <c r="C103" s="2">
        <v>120</v>
      </c>
      <c r="D103" s="2">
        <v>50</v>
      </c>
      <c r="E103" s="2">
        <v>140</v>
      </c>
      <c r="F103" s="2">
        <v>50</v>
      </c>
      <c r="G103" s="2">
        <v>0</v>
      </c>
      <c r="H103" s="2">
        <v>50</v>
      </c>
      <c r="I103" s="2">
        <v>70</v>
      </c>
      <c r="J103" s="2">
        <v>50</v>
      </c>
      <c r="K103" s="2">
        <v>90</v>
      </c>
      <c r="L103" s="3">
        <v>0.86</v>
      </c>
      <c r="M103" s="3">
        <v>0.36</v>
      </c>
      <c r="N103" s="3">
        <v>1</v>
      </c>
      <c r="O103" s="3">
        <v>0</v>
      </c>
    </row>
    <row r="104" spans="1:15" x14ac:dyDescent="0.45">
      <c r="A104" s="1" t="s">
        <v>40</v>
      </c>
      <c r="B104" s="2" t="s">
        <v>18</v>
      </c>
      <c r="C104" s="2">
        <v>90</v>
      </c>
      <c r="D104" s="2">
        <v>25</v>
      </c>
      <c r="E104" s="2">
        <v>140</v>
      </c>
      <c r="F104" s="2">
        <v>35</v>
      </c>
      <c r="G104" s="2">
        <v>0</v>
      </c>
      <c r="H104" s="2">
        <v>85</v>
      </c>
      <c r="I104" s="2">
        <v>55</v>
      </c>
      <c r="J104" s="2">
        <v>25</v>
      </c>
      <c r="K104" s="2">
        <v>55</v>
      </c>
      <c r="L104" s="3">
        <v>0.64</v>
      </c>
      <c r="M104" s="3">
        <v>0.18</v>
      </c>
      <c r="N104" s="3">
        <v>0.41</v>
      </c>
      <c r="O104" s="3">
        <v>0</v>
      </c>
    </row>
    <row r="105" spans="1:15" x14ac:dyDescent="0.45">
      <c r="A105" s="1" t="s">
        <v>40</v>
      </c>
      <c r="B105" s="2" t="s">
        <v>19</v>
      </c>
      <c r="C105" s="2">
        <v>105</v>
      </c>
      <c r="D105" s="2">
        <v>55</v>
      </c>
      <c r="E105" s="2">
        <v>120</v>
      </c>
      <c r="F105" s="2">
        <v>0</v>
      </c>
      <c r="G105" s="2">
        <v>0</v>
      </c>
      <c r="H105" s="2">
        <v>0</v>
      </c>
      <c r="I105" s="2">
        <v>105</v>
      </c>
      <c r="J105" s="2">
        <v>55</v>
      </c>
      <c r="K105" s="2">
        <v>120</v>
      </c>
      <c r="L105" s="3">
        <v>0.88</v>
      </c>
      <c r="M105" s="3">
        <v>0.46</v>
      </c>
      <c r="N105" s="3">
        <v>0</v>
      </c>
      <c r="O105" s="3">
        <v>0</v>
      </c>
    </row>
    <row r="106" spans="1:15" x14ac:dyDescent="0.45">
      <c r="A106" s="1" t="s">
        <v>40</v>
      </c>
      <c r="B106" s="2" t="s">
        <v>20</v>
      </c>
      <c r="C106" s="2">
        <v>285</v>
      </c>
      <c r="D106" s="2">
        <v>40</v>
      </c>
      <c r="E106" s="2">
        <v>1115</v>
      </c>
      <c r="F106" s="2">
        <v>65</v>
      </c>
      <c r="G106" s="2">
        <v>0</v>
      </c>
      <c r="H106" s="2">
        <v>150</v>
      </c>
      <c r="I106" s="2">
        <v>220</v>
      </c>
      <c r="J106" s="2">
        <v>40</v>
      </c>
      <c r="K106" s="2">
        <v>965</v>
      </c>
      <c r="L106" s="3">
        <v>0.26</v>
      </c>
      <c r="M106" s="3">
        <v>0.04</v>
      </c>
      <c r="N106" s="3">
        <v>0.43</v>
      </c>
      <c r="O106" s="3">
        <v>0</v>
      </c>
    </row>
    <row r="107" spans="1:15" x14ac:dyDescent="0.45">
      <c r="A107" s="1" t="s">
        <v>41</v>
      </c>
      <c r="B107" s="2" t="s">
        <v>16</v>
      </c>
      <c r="C107" s="2">
        <v>14</v>
      </c>
      <c r="D107" s="2">
        <v>10</v>
      </c>
      <c r="E107" s="2">
        <v>14</v>
      </c>
      <c r="F107" s="2">
        <v>10</v>
      </c>
      <c r="G107" s="2">
        <v>10</v>
      </c>
      <c r="H107" s="2">
        <v>10</v>
      </c>
      <c r="I107" s="2">
        <v>4</v>
      </c>
      <c r="J107" s="2">
        <v>0</v>
      </c>
      <c r="K107" s="2">
        <v>4</v>
      </c>
      <c r="L107" s="3">
        <v>1</v>
      </c>
      <c r="M107" s="3">
        <v>0.71</v>
      </c>
      <c r="N107" s="3">
        <v>1</v>
      </c>
      <c r="O107" s="3">
        <v>1</v>
      </c>
    </row>
    <row r="108" spans="1:15" x14ac:dyDescent="0.45">
      <c r="A108" s="1" t="s">
        <v>41</v>
      </c>
      <c r="B108" s="2" t="s">
        <v>17</v>
      </c>
      <c r="C108" s="2">
        <v>8</v>
      </c>
      <c r="D108" s="2">
        <v>4</v>
      </c>
      <c r="E108" s="2">
        <v>10</v>
      </c>
      <c r="F108" s="2">
        <v>8</v>
      </c>
      <c r="G108" s="2">
        <v>4</v>
      </c>
      <c r="H108" s="2">
        <v>10</v>
      </c>
      <c r="I108" s="2">
        <v>0</v>
      </c>
      <c r="J108" s="2">
        <v>0</v>
      </c>
      <c r="K108" s="2">
        <v>0</v>
      </c>
      <c r="L108" s="3">
        <v>0.8</v>
      </c>
      <c r="M108" s="3">
        <v>0.4</v>
      </c>
      <c r="N108" s="3">
        <v>0.8</v>
      </c>
      <c r="O108" s="3">
        <v>0.4</v>
      </c>
    </row>
    <row r="109" spans="1:15" x14ac:dyDescent="0.45">
      <c r="A109" s="1" t="s">
        <v>41</v>
      </c>
      <c r="B109" s="2" t="s">
        <v>18</v>
      </c>
      <c r="C109" s="2">
        <v>14</v>
      </c>
      <c r="D109" s="2">
        <v>4</v>
      </c>
      <c r="E109" s="2">
        <v>20</v>
      </c>
      <c r="F109" s="2">
        <v>4</v>
      </c>
      <c r="G109" s="2">
        <v>4</v>
      </c>
      <c r="H109" s="2">
        <v>10</v>
      </c>
      <c r="I109" s="2">
        <v>10</v>
      </c>
      <c r="J109" s="2">
        <v>0</v>
      </c>
      <c r="K109" s="2">
        <v>10</v>
      </c>
      <c r="L109" s="3">
        <v>0.7</v>
      </c>
      <c r="M109" s="3">
        <v>0.2</v>
      </c>
      <c r="N109" s="3">
        <v>0.4</v>
      </c>
      <c r="O109" s="3">
        <v>0.4</v>
      </c>
    </row>
    <row r="110" spans="1:15" x14ac:dyDescent="0.45">
      <c r="A110" s="1" t="s">
        <v>41</v>
      </c>
      <c r="B110" s="2" t="s">
        <v>19</v>
      </c>
      <c r="C110" s="2">
        <v>4</v>
      </c>
      <c r="D110" s="2">
        <v>0</v>
      </c>
      <c r="E110" s="2">
        <v>8</v>
      </c>
      <c r="F110" s="2">
        <v>0</v>
      </c>
      <c r="G110" s="2">
        <v>0</v>
      </c>
      <c r="H110" s="2">
        <v>4</v>
      </c>
      <c r="I110" s="2">
        <v>4</v>
      </c>
      <c r="J110" s="2">
        <v>0</v>
      </c>
      <c r="K110" s="2">
        <v>4</v>
      </c>
      <c r="L110" s="3">
        <v>0.5</v>
      </c>
      <c r="M110" s="3">
        <v>0</v>
      </c>
      <c r="N110" s="3">
        <v>0</v>
      </c>
      <c r="O110" s="3">
        <v>0</v>
      </c>
    </row>
    <row r="111" spans="1:15" x14ac:dyDescent="0.45">
      <c r="A111" s="1" t="s">
        <v>41</v>
      </c>
      <c r="B111" s="2" t="s">
        <v>20</v>
      </c>
      <c r="C111" s="2">
        <v>0</v>
      </c>
      <c r="D111" s="2">
        <v>0</v>
      </c>
      <c r="E111" s="2">
        <v>30</v>
      </c>
      <c r="F111" s="2">
        <v>0</v>
      </c>
      <c r="G111" s="2">
        <v>0</v>
      </c>
      <c r="H111" s="2">
        <v>10</v>
      </c>
      <c r="I111" s="2">
        <v>0</v>
      </c>
      <c r="J111" s="2">
        <v>0</v>
      </c>
      <c r="K111" s="2">
        <v>20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45">
      <c r="A112" s="1" t="s">
        <v>42</v>
      </c>
      <c r="B112" s="2" t="s">
        <v>16</v>
      </c>
      <c r="C112" s="2">
        <v>165</v>
      </c>
      <c r="D112" s="2">
        <v>165</v>
      </c>
      <c r="E112" s="2">
        <v>185</v>
      </c>
      <c r="F112" s="2">
        <v>80</v>
      </c>
      <c r="G112" s="2">
        <v>80</v>
      </c>
      <c r="H112" s="2">
        <v>80</v>
      </c>
      <c r="I112" s="2">
        <v>85</v>
      </c>
      <c r="J112" s="2">
        <v>85</v>
      </c>
      <c r="K112" s="2">
        <v>105</v>
      </c>
      <c r="L112" s="3">
        <v>0.89</v>
      </c>
      <c r="M112" s="3">
        <v>0.89</v>
      </c>
      <c r="N112" s="3">
        <v>1</v>
      </c>
      <c r="O112" s="3">
        <v>1</v>
      </c>
    </row>
    <row r="113" spans="1:15" x14ac:dyDescent="0.45">
      <c r="A113" s="1" t="s">
        <v>42</v>
      </c>
      <c r="B113" s="2" t="s">
        <v>17</v>
      </c>
      <c r="C113" s="2">
        <v>155</v>
      </c>
      <c r="D113" s="2">
        <v>60</v>
      </c>
      <c r="E113" s="2">
        <v>160</v>
      </c>
      <c r="F113" s="2">
        <v>135</v>
      </c>
      <c r="G113" s="2">
        <v>40</v>
      </c>
      <c r="H113" s="2">
        <v>135</v>
      </c>
      <c r="I113" s="2">
        <v>25</v>
      </c>
      <c r="J113" s="2">
        <v>25</v>
      </c>
      <c r="K113" s="2">
        <v>25</v>
      </c>
      <c r="L113" s="3">
        <v>0.97</v>
      </c>
      <c r="M113" s="3">
        <v>0.38</v>
      </c>
      <c r="N113" s="3">
        <v>1</v>
      </c>
      <c r="O113" s="3">
        <v>0.3</v>
      </c>
    </row>
    <row r="114" spans="1:15" x14ac:dyDescent="0.45">
      <c r="A114" s="1" t="s">
        <v>42</v>
      </c>
      <c r="B114" s="2" t="s">
        <v>18</v>
      </c>
      <c r="C114" s="2">
        <v>235</v>
      </c>
      <c r="D114" s="2">
        <v>160</v>
      </c>
      <c r="E114" s="2">
        <v>385</v>
      </c>
      <c r="F114" s="2">
        <v>130</v>
      </c>
      <c r="G114" s="2">
        <v>100</v>
      </c>
      <c r="H114" s="2">
        <v>195</v>
      </c>
      <c r="I114" s="2">
        <v>110</v>
      </c>
      <c r="J114" s="2">
        <v>65</v>
      </c>
      <c r="K114" s="2">
        <v>190</v>
      </c>
      <c r="L114" s="3">
        <v>0.61</v>
      </c>
      <c r="M114" s="3">
        <v>0.42</v>
      </c>
      <c r="N114" s="3">
        <v>0.67</v>
      </c>
      <c r="O114" s="3">
        <v>0.51</v>
      </c>
    </row>
    <row r="115" spans="1:15" x14ac:dyDescent="0.45">
      <c r="A115" s="1" t="s">
        <v>42</v>
      </c>
      <c r="B115" s="2" t="s">
        <v>19</v>
      </c>
      <c r="C115" s="2">
        <v>150</v>
      </c>
      <c r="D115" s="2">
        <v>20</v>
      </c>
      <c r="E115" s="2">
        <v>400</v>
      </c>
      <c r="F115" s="2">
        <v>75</v>
      </c>
      <c r="G115" s="2">
        <v>0</v>
      </c>
      <c r="H115" s="2">
        <v>305</v>
      </c>
      <c r="I115" s="2">
        <v>80</v>
      </c>
      <c r="J115" s="2">
        <v>20</v>
      </c>
      <c r="K115" s="2">
        <v>95</v>
      </c>
      <c r="L115" s="3">
        <v>0.38</v>
      </c>
      <c r="M115" s="3">
        <v>0.05</v>
      </c>
      <c r="N115" s="3">
        <v>0.25</v>
      </c>
      <c r="O115" s="3">
        <v>0</v>
      </c>
    </row>
    <row r="116" spans="1:15" x14ac:dyDescent="0.45">
      <c r="A116" s="1" t="s">
        <v>42</v>
      </c>
      <c r="B116" s="2" t="s">
        <v>20</v>
      </c>
      <c r="C116" s="2">
        <v>210</v>
      </c>
      <c r="D116" s="2">
        <v>50</v>
      </c>
      <c r="E116" s="2">
        <v>1415</v>
      </c>
      <c r="F116" s="2">
        <v>30</v>
      </c>
      <c r="G116" s="2">
        <v>30</v>
      </c>
      <c r="H116" s="2">
        <v>345</v>
      </c>
      <c r="I116" s="2">
        <v>180</v>
      </c>
      <c r="J116" s="2">
        <v>20</v>
      </c>
      <c r="K116" s="2">
        <v>1070</v>
      </c>
      <c r="L116" s="3">
        <v>0.15</v>
      </c>
      <c r="M116" s="3">
        <v>0.04</v>
      </c>
      <c r="N116" s="3">
        <v>0.09</v>
      </c>
      <c r="O116" s="3">
        <v>0.09</v>
      </c>
    </row>
    <row r="117" spans="1:15" x14ac:dyDescent="0.45">
      <c r="A117" s="1" t="s">
        <v>43</v>
      </c>
      <c r="B117" s="2" t="s">
        <v>16</v>
      </c>
      <c r="C117" s="2">
        <v>0</v>
      </c>
      <c r="D117" s="2">
        <v>0</v>
      </c>
      <c r="E117" s="2">
        <v>30</v>
      </c>
      <c r="F117" s="2">
        <v>0</v>
      </c>
      <c r="G117" s="2">
        <v>0</v>
      </c>
      <c r="H117" s="2">
        <v>30</v>
      </c>
      <c r="I117" s="2">
        <v>0</v>
      </c>
      <c r="J117" s="2">
        <v>0</v>
      </c>
      <c r="K117" s="2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45">
      <c r="A118" s="1" t="s">
        <v>43</v>
      </c>
      <c r="B118" s="2" t="s">
        <v>17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45">
      <c r="A119" s="1" t="s">
        <v>43</v>
      </c>
      <c r="B119" s="2" t="s">
        <v>18</v>
      </c>
      <c r="C119" s="2">
        <v>65</v>
      </c>
      <c r="D119" s="2">
        <v>65</v>
      </c>
      <c r="E119" s="2">
        <v>65</v>
      </c>
      <c r="F119" s="2">
        <v>45</v>
      </c>
      <c r="G119" s="2">
        <v>45</v>
      </c>
      <c r="H119" s="2">
        <v>45</v>
      </c>
      <c r="I119" s="2">
        <v>20</v>
      </c>
      <c r="J119" s="2">
        <v>20</v>
      </c>
      <c r="K119" s="2">
        <v>20</v>
      </c>
      <c r="L119" s="3">
        <v>1</v>
      </c>
      <c r="M119" s="3">
        <v>1</v>
      </c>
      <c r="N119" s="3">
        <v>1</v>
      </c>
      <c r="O119" s="3">
        <v>1</v>
      </c>
    </row>
    <row r="120" spans="1:15" x14ac:dyDescent="0.45">
      <c r="A120" s="1" t="s">
        <v>43</v>
      </c>
      <c r="B120" s="2" t="s">
        <v>19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45">
      <c r="A121" s="1" t="s">
        <v>43</v>
      </c>
      <c r="B121" s="2" t="s">
        <v>20</v>
      </c>
      <c r="C121" s="2">
        <v>60</v>
      </c>
      <c r="D121" s="2">
        <v>0</v>
      </c>
      <c r="E121" s="2">
        <v>255</v>
      </c>
      <c r="F121" s="2">
        <v>0</v>
      </c>
      <c r="G121" s="2">
        <v>0</v>
      </c>
      <c r="H121" s="2">
        <v>50</v>
      </c>
      <c r="I121" s="2">
        <v>60</v>
      </c>
      <c r="J121" s="2">
        <v>0</v>
      </c>
      <c r="K121" s="2">
        <v>205</v>
      </c>
      <c r="L121" s="3">
        <v>0.24</v>
      </c>
      <c r="M121" s="3">
        <v>0</v>
      </c>
      <c r="N121" s="3">
        <v>0</v>
      </c>
      <c r="O121" s="3">
        <v>0</v>
      </c>
    </row>
    <row r="122" spans="1:15" x14ac:dyDescent="0.45">
      <c r="A122" s="1" t="s">
        <v>44</v>
      </c>
      <c r="B122" s="2" t="s">
        <v>16</v>
      </c>
      <c r="C122" s="2">
        <v>40</v>
      </c>
      <c r="D122" s="2">
        <v>40</v>
      </c>
      <c r="E122" s="2">
        <v>50</v>
      </c>
      <c r="F122" s="2">
        <v>0</v>
      </c>
      <c r="G122" s="2">
        <v>0</v>
      </c>
      <c r="H122" s="2">
        <v>0</v>
      </c>
      <c r="I122" s="2">
        <v>40</v>
      </c>
      <c r="J122" s="2">
        <v>40</v>
      </c>
      <c r="K122" s="2">
        <v>50</v>
      </c>
      <c r="L122" s="3">
        <v>0.8</v>
      </c>
      <c r="M122" s="3">
        <v>0.8</v>
      </c>
      <c r="N122" s="3">
        <v>0</v>
      </c>
      <c r="O122" s="3">
        <v>0</v>
      </c>
    </row>
    <row r="123" spans="1:15" x14ac:dyDescent="0.45">
      <c r="A123" s="1" t="s">
        <v>44</v>
      </c>
      <c r="B123" s="2" t="s">
        <v>17</v>
      </c>
      <c r="C123" s="2">
        <v>115</v>
      </c>
      <c r="D123" s="2">
        <v>115</v>
      </c>
      <c r="E123" s="2">
        <v>115</v>
      </c>
      <c r="F123" s="2">
        <v>45</v>
      </c>
      <c r="G123" s="2">
        <v>45</v>
      </c>
      <c r="H123" s="2">
        <v>45</v>
      </c>
      <c r="I123" s="2">
        <v>70</v>
      </c>
      <c r="J123" s="2">
        <v>70</v>
      </c>
      <c r="K123" s="2">
        <v>70</v>
      </c>
      <c r="L123" s="3">
        <v>1</v>
      </c>
      <c r="M123" s="3">
        <v>1</v>
      </c>
      <c r="N123" s="3">
        <v>1</v>
      </c>
      <c r="O123" s="3">
        <v>1</v>
      </c>
    </row>
    <row r="124" spans="1:15" x14ac:dyDescent="0.45">
      <c r="A124" s="1" t="s">
        <v>44</v>
      </c>
      <c r="B124" s="2" t="s">
        <v>18</v>
      </c>
      <c r="C124" s="2">
        <v>85</v>
      </c>
      <c r="D124" s="2">
        <v>75</v>
      </c>
      <c r="E124" s="2">
        <v>100</v>
      </c>
      <c r="F124" s="2">
        <v>0</v>
      </c>
      <c r="G124" s="2">
        <v>0</v>
      </c>
      <c r="H124" s="2">
        <v>0</v>
      </c>
      <c r="I124" s="2">
        <v>85</v>
      </c>
      <c r="J124" s="2">
        <v>75</v>
      </c>
      <c r="K124" s="2">
        <v>100</v>
      </c>
      <c r="L124" s="3">
        <v>0.85</v>
      </c>
      <c r="M124" s="3">
        <v>0.75</v>
      </c>
      <c r="N124" s="3">
        <v>0</v>
      </c>
      <c r="O124" s="3">
        <v>0</v>
      </c>
    </row>
    <row r="125" spans="1:15" x14ac:dyDescent="0.45">
      <c r="A125" s="1" t="s">
        <v>44</v>
      </c>
      <c r="B125" s="2" t="s">
        <v>19</v>
      </c>
      <c r="C125" s="2">
        <v>30</v>
      </c>
      <c r="D125" s="2">
        <v>15</v>
      </c>
      <c r="E125" s="2">
        <v>30</v>
      </c>
      <c r="F125" s="2">
        <v>15</v>
      </c>
      <c r="G125" s="2">
        <v>0</v>
      </c>
      <c r="H125" s="2">
        <v>15</v>
      </c>
      <c r="I125" s="2">
        <v>15</v>
      </c>
      <c r="J125" s="2">
        <v>15</v>
      </c>
      <c r="K125" s="2">
        <v>15</v>
      </c>
      <c r="L125" s="3">
        <v>1</v>
      </c>
      <c r="M125" s="3">
        <v>0.5</v>
      </c>
      <c r="N125" s="3">
        <v>1</v>
      </c>
      <c r="O125" s="3">
        <v>0</v>
      </c>
    </row>
    <row r="126" spans="1:15" x14ac:dyDescent="0.45">
      <c r="A126" s="1" t="s">
        <v>44</v>
      </c>
      <c r="B126" s="2" t="s">
        <v>20</v>
      </c>
      <c r="C126" s="2">
        <v>20</v>
      </c>
      <c r="D126" s="2">
        <v>0</v>
      </c>
      <c r="E126" s="2">
        <v>505</v>
      </c>
      <c r="F126" s="2">
        <v>4</v>
      </c>
      <c r="G126" s="2">
        <v>0</v>
      </c>
      <c r="H126" s="2">
        <v>60</v>
      </c>
      <c r="I126" s="2">
        <v>15</v>
      </c>
      <c r="J126" s="2">
        <v>0</v>
      </c>
      <c r="K126" s="2">
        <v>445</v>
      </c>
      <c r="L126" s="3">
        <v>0.04</v>
      </c>
      <c r="M126" s="3">
        <v>0</v>
      </c>
      <c r="N126" s="3">
        <v>7.0000000000000007E-2</v>
      </c>
      <c r="O126" s="3">
        <v>0</v>
      </c>
    </row>
    <row r="127" spans="1:15" x14ac:dyDescent="0.45">
      <c r="A127" s="1" t="s">
        <v>45</v>
      </c>
      <c r="B127" s="2" t="s">
        <v>16</v>
      </c>
      <c r="C127" s="2">
        <v>70</v>
      </c>
      <c r="D127" s="2">
        <v>70</v>
      </c>
      <c r="E127" s="2">
        <v>74</v>
      </c>
      <c r="F127" s="2">
        <v>65</v>
      </c>
      <c r="G127" s="2">
        <v>65</v>
      </c>
      <c r="H127" s="2">
        <v>70</v>
      </c>
      <c r="I127" s="2">
        <v>4</v>
      </c>
      <c r="J127" s="2">
        <v>4</v>
      </c>
      <c r="K127" s="2">
        <v>4</v>
      </c>
      <c r="L127" s="3">
        <v>0.95</v>
      </c>
      <c r="M127" s="3">
        <v>0.95</v>
      </c>
      <c r="N127" s="3">
        <v>0.93</v>
      </c>
      <c r="O127" s="3">
        <v>0.93</v>
      </c>
    </row>
    <row r="128" spans="1:15" x14ac:dyDescent="0.45">
      <c r="A128" s="1" t="s">
        <v>45</v>
      </c>
      <c r="B128" s="2" t="s">
        <v>17</v>
      </c>
      <c r="C128" s="2">
        <v>80</v>
      </c>
      <c r="D128" s="2">
        <v>35</v>
      </c>
      <c r="E128" s="2">
        <v>95</v>
      </c>
      <c r="F128" s="2">
        <v>80</v>
      </c>
      <c r="G128" s="2">
        <v>35</v>
      </c>
      <c r="H128" s="2">
        <v>95</v>
      </c>
      <c r="I128" s="2">
        <v>0</v>
      </c>
      <c r="J128" s="2">
        <v>0</v>
      </c>
      <c r="K128" s="2">
        <v>0</v>
      </c>
      <c r="L128" s="3">
        <v>0.84</v>
      </c>
      <c r="M128" s="3">
        <v>0.37</v>
      </c>
      <c r="N128" s="3">
        <v>0.84</v>
      </c>
      <c r="O128" s="3">
        <v>0.37</v>
      </c>
    </row>
    <row r="129" spans="1:15" x14ac:dyDescent="0.45">
      <c r="A129" s="1" t="s">
        <v>45</v>
      </c>
      <c r="B129" s="2" t="s">
        <v>18</v>
      </c>
      <c r="C129" s="2">
        <v>95</v>
      </c>
      <c r="D129" s="2">
        <v>0</v>
      </c>
      <c r="E129" s="2">
        <v>165</v>
      </c>
      <c r="F129" s="2">
        <v>95</v>
      </c>
      <c r="G129" s="2">
        <v>0</v>
      </c>
      <c r="H129" s="2">
        <v>165</v>
      </c>
      <c r="I129" s="2">
        <v>0</v>
      </c>
      <c r="J129" s="2">
        <v>0</v>
      </c>
      <c r="K129" s="2">
        <v>0</v>
      </c>
      <c r="L129" s="3">
        <v>0.57999999999999996</v>
      </c>
      <c r="M129" s="3">
        <v>0</v>
      </c>
      <c r="N129" s="3">
        <v>0.57999999999999996</v>
      </c>
      <c r="O129" s="3">
        <v>0</v>
      </c>
    </row>
    <row r="130" spans="1:15" x14ac:dyDescent="0.45">
      <c r="A130" s="1" t="s">
        <v>45</v>
      </c>
      <c r="B130" s="2" t="s">
        <v>19</v>
      </c>
      <c r="C130" s="2">
        <v>0</v>
      </c>
      <c r="D130" s="2">
        <v>0</v>
      </c>
      <c r="E130" s="2">
        <v>120</v>
      </c>
      <c r="F130" s="2">
        <v>0</v>
      </c>
      <c r="G130" s="2">
        <v>0</v>
      </c>
      <c r="H130" s="2">
        <v>120</v>
      </c>
      <c r="I130" s="2">
        <v>0</v>
      </c>
      <c r="J130" s="2">
        <v>0</v>
      </c>
      <c r="K130" s="2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 x14ac:dyDescent="0.45">
      <c r="A131" s="1" t="s">
        <v>45</v>
      </c>
      <c r="B131" s="2" t="s">
        <v>20</v>
      </c>
      <c r="C131" s="2">
        <v>0</v>
      </c>
      <c r="D131" s="2">
        <v>0</v>
      </c>
      <c r="E131" s="2">
        <v>250</v>
      </c>
      <c r="F131" s="2">
        <v>0</v>
      </c>
      <c r="G131" s="2">
        <v>0</v>
      </c>
      <c r="H131" s="2">
        <v>120</v>
      </c>
      <c r="I131" s="2">
        <v>0</v>
      </c>
      <c r="J131" s="2">
        <v>0</v>
      </c>
      <c r="K131" s="2">
        <v>130</v>
      </c>
      <c r="L131" s="3">
        <v>0</v>
      </c>
      <c r="M131" s="3">
        <v>0</v>
      </c>
      <c r="N131" s="3">
        <v>0</v>
      </c>
      <c r="O131" s="3">
        <v>0</v>
      </c>
    </row>
    <row r="132" spans="1:15" x14ac:dyDescent="0.45">
      <c r="A132" s="1" t="s">
        <v>46</v>
      </c>
      <c r="B132" s="2" t="s">
        <v>16</v>
      </c>
      <c r="C132" s="2">
        <v>20</v>
      </c>
      <c r="D132" s="2">
        <v>20</v>
      </c>
      <c r="E132" s="2">
        <v>30</v>
      </c>
      <c r="F132" s="2">
        <v>20</v>
      </c>
      <c r="G132" s="2">
        <v>20</v>
      </c>
      <c r="H132" s="2">
        <v>30</v>
      </c>
      <c r="I132" s="2">
        <v>0</v>
      </c>
      <c r="J132" s="2">
        <v>0</v>
      </c>
      <c r="K132" s="2">
        <v>0</v>
      </c>
      <c r="L132" s="3">
        <v>0.67</v>
      </c>
      <c r="M132" s="3">
        <v>0.67</v>
      </c>
      <c r="N132" s="3">
        <v>0.67</v>
      </c>
      <c r="O132" s="3">
        <v>0.67</v>
      </c>
    </row>
    <row r="133" spans="1:15" x14ac:dyDescent="0.45">
      <c r="A133" s="1" t="s">
        <v>46</v>
      </c>
      <c r="B133" s="2" t="s">
        <v>17</v>
      </c>
      <c r="C133" s="2">
        <v>245</v>
      </c>
      <c r="D133" s="2">
        <v>245</v>
      </c>
      <c r="E133" s="2">
        <v>255</v>
      </c>
      <c r="F133" s="2">
        <v>245</v>
      </c>
      <c r="G133" s="2">
        <v>245</v>
      </c>
      <c r="H133" s="2">
        <v>255</v>
      </c>
      <c r="I133" s="2">
        <v>0</v>
      </c>
      <c r="J133" s="2">
        <v>0</v>
      </c>
      <c r="K133" s="2">
        <v>0</v>
      </c>
      <c r="L133" s="3">
        <v>0.96</v>
      </c>
      <c r="M133" s="3">
        <v>0.96</v>
      </c>
      <c r="N133" s="3">
        <v>0.96</v>
      </c>
      <c r="O133" s="3">
        <v>0.96</v>
      </c>
    </row>
    <row r="134" spans="1:15" x14ac:dyDescent="0.45">
      <c r="A134" s="1" t="s">
        <v>46</v>
      </c>
      <c r="B134" s="2" t="s">
        <v>18</v>
      </c>
      <c r="C134" s="2">
        <v>365</v>
      </c>
      <c r="D134" s="2">
        <v>55</v>
      </c>
      <c r="E134" s="2">
        <v>395</v>
      </c>
      <c r="F134" s="2">
        <v>365</v>
      </c>
      <c r="G134" s="2">
        <v>55</v>
      </c>
      <c r="H134" s="2">
        <v>395</v>
      </c>
      <c r="I134" s="2">
        <v>0</v>
      </c>
      <c r="J134" s="2">
        <v>0</v>
      </c>
      <c r="K134" s="2">
        <v>0</v>
      </c>
      <c r="L134" s="3">
        <v>0.92</v>
      </c>
      <c r="M134" s="3">
        <v>0.14000000000000001</v>
      </c>
      <c r="N134" s="3">
        <v>0.92</v>
      </c>
      <c r="O134" s="3">
        <v>0.14000000000000001</v>
      </c>
    </row>
    <row r="135" spans="1:15" x14ac:dyDescent="0.45">
      <c r="A135" s="1" t="s">
        <v>46</v>
      </c>
      <c r="B135" s="2" t="s">
        <v>19</v>
      </c>
      <c r="C135" s="2">
        <v>150</v>
      </c>
      <c r="D135" s="2">
        <v>0</v>
      </c>
      <c r="E135" s="2">
        <v>205</v>
      </c>
      <c r="F135" s="2">
        <v>150</v>
      </c>
      <c r="G135" s="2">
        <v>0</v>
      </c>
      <c r="H135" s="2">
        <v>205</v>
      </c>
      <c r="I135" s="2">
        <v>0</v>
      </c>
      <c r="J135" s="2">
        <v>0</v>
      </c>
      <c r="K135" s="2">
        <v>0</v>
      </c>
      <c r="L135" s="3">
        <v>0.73</v>
      </c>
      <c r="M135" s="3">
        <v>0</v>
      </c>
      <c r="N135" s="3">
        <v>0.73</v>
      </c>
      <c r="O135" s="3">
        <v>0</v>
      </c>
    </row>
    <row r="136" spans="1:15" x14ac:dyDescent="0.45">
      <c r="A136" s="1" t="s">
        <v>46</v>
      </c>
      <c r="B136" s="2" t="s">
        <v>20</v>
      </c>
      <c r="C136" s="2">
        <v>40</v>
      </c>
      <c r="D136" s="2">
        <v>0</v>
      </c>
      <c r="E136" s="2">
        <v>215</v>
      </c>
      <c r="F136" s="2">
        <v>40</v>
      </c>
      <c r="G136" s="2">
        <v>0</v>
      </c>
      <c r="H136" s="2">
        <v>215</v>
      </c>
      <c r="I136" s="2">
        <v>0</v>
      </c>
      <c r="J136" s="2">
        <v>0</v>
      </c>
      <c r="K136" s="2">
        <v>0</v>
      </c>
      <c r="L136" s="3">
        <v>0.19</v>
      </c>
      <c r="M136" s="3">
        <v>0</v>
      </c>
      <c r="N136" s="3">
        <v>0.19</v>
      </c>
      <c r="O136" s="3">
        <v>0</v>
      </c>
    </row>
    <row r="137" spans="1:15" x14ac:dyDescent="0.45">
      <c r="A137" s="1" t="s">
        <v>47</v>
      </c>
      <c r="B137" s="2" t="s">
        <v>16</v>
      </c>
      <c r="C137" s="2">
        <v>255</v>
      </c>
      <c r="D137" s="2">
        <v>220</v>
      </c>
      <c r="E137" s="2">
        <v>290</v>
      </c>
      <c r="F137" s="2">
        <v>35</v>
      </c>
      <c r="G137" s="2">
        <v>35</v>
      </c>
      <c r="H137" s="2">
        <v>55</v>
      </c>
      <c r="I137" s="2">
        <v>220</v>
      </c>
      <c r="J137" s="2">
        <v>185</v>
      </c>
      <c r="K137" s="2">
        <v>235</v>
      </c>
      <c r="L137" s="3">
        <v>0.88</v>
      </c>
      <c r="M137" s="3">
        <v>0.76</v>
      </c>
      <c r="N137" s="3">
        <v>0.64</v>
      </c>
      <c r="O137" s="3">
        <v>0.64</v>
      </c>
    </row>
    <row r="138" spans="1:15" x14ac:dyDescent="0.45">
      <c r="A138" s="1" t="s">
        <v>47</v>
      </c>
      <c r="B138" s="2" t="s">
        <v>17</v>
      </c>
      <c r="C138" s="2">
        <v>130</v>
      </c>
      <c r="D138" s="2">
        <v>90</v>
      </c>
      <c r="E138" s="2">
        <v>200</v>
      </c>
      <c r="F138" s="2">
        <v>65</v>
      </c>
      <c r="G138" s="2">
        <v>65</v>
      </c>
      <c r="H138" s="2">
        <v>65</v>
      </c>
      <c r="I138" s="2">
        <v>65</v>
      </c>
      <c r="J138" s="2">
        <v>25</v>
      </c>
      <c r="K138" s="2">
        <v>135</v>
      </c>
      <c r="L138" s="3">
        <v>0.65</v>
      </c>
      <c r="M138" s="3">
        <v>0.45</v>
      </c>
      <c r="N138" s="3">
        <v>1</v>
      </c>
      <c r="O138" s="3">
        <v>1</v>
      </c>
    </row>
    <row r="139" spans="1:15" x14ac:dyDescent="0.45">
      <c r="A139" s="1" t="s">
        <v>47</v>
      </c>
      <c r="B139" s="2" t="s">
        <v>18</v>
      </c>
      <c r="C139" s="2">
        <v>260</v>
      </c>
      <c r="D139" s="2">
        <v>0</v>
      </c>
      <c r="E139" s="2">
        <v>380</v>
      </c>
      <c r="F139" s="2">
        <v>135</v>
      </c>
      <c r="G139" s="2">
        <v>0</v>
      </c>
      <c r="H139" s="2">
        <v>135</v>
      </c>
      <c r="I139" s="2">
        <v>125</v>
      </c>
      <c r="J139" s="2">
        <v>0</v>
      </c>
      <c r="K139" s="2">
        <v>245</v>
      </c>
      <c r="L139" s="3">
        <v>0.68</v>
      </c>
      <c r="M139" s="3">
        <v>0</v>
      </c>
      <c r="N139" s="3">
        <v>1</v>
      </c>
      <c r="O139" s="3">
        <v>0</v>
      </c>
    </row>
    <row r="140" spans="1:15" x14ac:dyDescent="0.45">
      <c r="A140" s="1" t="s">
        <v>47</v>
      </c>
      <c r="B140" s="2" t="s">
        <v>19</v>
      </c>
      <c r="C140" s="2">
        <v>200</v>
      </c>
      <c r="D140" s="2">
        <v>0</v>
      </c>
      <c r="E140" s="2">
        <v>365</v>
      </c>
      <c r="F140" s="2">
        <v>35</v>
      </c>
      <c r="G140" s="2">
        <v>0</v>
      </c>
      <c r="H140" s="2">
        <v>95</v>
      </c>
      <c r="I140" s="2">
        <v>165</v>
      </c>
      <c r="J140" s="2">
        <v>0</v>
      </c>
      <c r="K140" s="2">
        <v>270</v>
      </c>
      <c r="L140" s="3">
        <v>0.55000000000000004</v>
      </c>
      <c r="M140" s="3">
        <v>0</v>
      </c>
      <c r="N140" s="3">
        <v>0.37</v>
      </c>
      <c r="O140" s="3">
        <v>0</v>
      </c>
    </row>
    <row r="141" spans="1:15" x14ac:dyDescent="0.45">
      <c r="A141" s="1" t="s">
        <v>47</v>
      </c>
      <c r="B141" s="2" t="s">
        <v>20</v>
      </c>
      <c r="C141" s="2">
        <v>35</v>
      </c>
      <c r="D141" s="2">
        <v>0</v>
      </c>
      <c r="E141" s="2">
        <v>1385</v>
      </c>
      <c r="F141" s="2">
        <v>0</v>
      </c>
      <c r="G141" s="2">
        <v>0</v>
      </c>
      <c r="H141" s="2">
        <v>255</v>
      </c>
      <c r="I141" s="2">
        <v>35</v>
      </c>
      <c r="J141" s="2">
        <v>0</v>
      </c>
      <c r="K141" s="2">
        <v>1130</v>
      </c>
      <c r="L141" s="3">
        <v>0.03</v>
      </c>
      <c r="M141" s="3">
        <v>0</v>
      </c>
      <c r="N141" s="3">
        <v>0</v>
      </c>
      <c r="O141" s="3">
        <v>0</v>
      </c>
    </row>
    <row r="142" spans="1:15" x14ac:dyDescent="0.45">
      <c r="A142" s="9" t="s">
        <v>69</v>
      </c>
      <c r="B142" s="2" t="s">
        <v>16</v>
      </c>
      <c r="C142" s="4">
        <v>15320</v>
      </c>
      <c r="D142" s="4">
        <v>13320</v>
      </c>
      <c r="E142" s="4">
        <v>19715</v>
      </c>
      <c r="F142" s="10">
        <v>10785</v>
      </c>
      <c r="G142" s="10">
        <v>9545</v>
      </c>
      <c r="H142" s="10">
        <v>13865</v>
      </c>
      <c r="I142" s="10">
        <v>4535</v>
      </c>
      <c r="J142" s="10">
        <v>3775</v>
      </c>
      <c r="K142" s="10">
        <v>5850</v>
      </c>
      <c r="L142" s="11">
        <f>I142/K142</f>
        <v>0.77521367521367524</v>
      </c>
      <c r="M142" s="11">
        <f>J142/K142</f>
        <v>0.64529914529914534</v>
      </c>
      <c r="N142" s="11">
        <f>F142/H142</f>
        <v>0.77785791561485751</v>
      </c>
      <c r="O142" s="11">
        <f>G142/H142</f>
        <v>0.68842408943382616</v>
      </c>
    </row>
    <row r="143" spans="1:15" x14ac:dyDescent="0.45">
      <c r="A143" s="9" t="s">
        <v>69</v>
      </c>
      <c r="B143" s="2" t="s">
        <v>17</v>
      </c>
      <c r="C143" s="4">
        <v>12570</v>
      </c>
      <c r="D143" s="4">
        <v>6805</v>
      </c>
      <c r="E143" s="4">
        <v>17245</v>
      </c>
      <c r="F143" s="10">
        <v>9240</v>
      </c>
      <c r="G143" s="10">
        <v>4715</v>
      </c>
      <c r="H143" s="10">
        <v>11600</v>
      </c>
      <c r="I143" s="10">
        <v>3330</v>
      </c>
      <c r="J143" s="10">
        <v>2090</v>
      </c>
      <c r="K143" s="10">
        <v>5645</v>
      </c>
      <c r="L143" s="11">
        <f t="shared" ref="L143:L146" si="0">I143/K143</f>
        <v>0.58990256864481838</v>
      </c>
      <c r="M143" s="11">
        <f t="shared" ref="M143:M146" si="1">J143/K143</f>
        <v>0.37023914968999116</v>
      </c>
      <c r="N143" s="11">
        <f t="shared" ref="N143:N146" si="2">F143/H143</f>
        <v>0.79655172413793107</v>
      </c>
      <c r="O143" s="11">
        <f t="shared" ref="O143:O146" si="3">G143/H143</f>
        <v>0.4064655172413793</v>
      </c>
    </row>
    <row r="144" spans="1:15" x14ac:dyDescent="0.45">
      <c r="A144" s="9" t="s">
        <v>69</v>
      </c>
      <c r="B144" s="2" t="s">
        <v>18</v>
      </c>
      <c r="C144" s="4">
        <v>14205</v>
      </c>
      <c r="D144" s="10">
        <v>4570</v>
      </c>
      <c r="E144" s="10">
        <v>25115</v>
      </c>
      <c r="F144" s="10">
        <v>9485</v>
      </c>
      <c r="G144" s="10">
        <v>2765</v>
      </c>
      <c r="H144" s="10">
        <v>14680</v>
      </c>
      <c r="I144" s="10">
        <v>4715</v>
      </c>
      <c r="J144" s="10">
        <v>1800</v>
      </c>
      <c r="K144" s="10">
        <v>10435</v>
      </c>
      <c r="L144" s="11">
        <f t="shared" si="0"/>
        <v>0.45184475323430762</v>
      </c>
      <c r="M144" s="11">
        <f t="shared" si="1"/>
        <v>0.17249640632486823</v>
      </c>
      <c r="N144" s="11">
        <f t="shared" si="2"/>
        <v>0.64611716621253401</v>
      </c>
      <c r="O144" s="11">
        <f t="shared" si="3"/>
        <v>0.18835149863760217</v>
      </c>
    </row>
    <row r="145" spans="1:15" x14ac:dyDescent="0.45">
      <c r="A145" s="9" t="s">
        <v>69</v>
      </c>
      <c r="B145" s="2" t="s">
        <v>19</v>
      </c>
      <c r="C145" s="10">
        <v>6055</v>
      </c>
      <c r="D145" s="10">
        <v>1410</v>
      </c>
      <c r="E145" s="10">
        <v>15165</v>
      </c>
      <c r="F145" s="10">
        <v>3425</v>
      </c>
      <c r="G145">
        <v>625</v>
      </c>
      <c r="H145" s="10">
        <v>7795</v>
      </c>
      <c r="I145" s="10">
        <v>2630</v>
      </c>
      <c r="J145">
        <v>785</v>
      </c>
      <c r="K145" s="10">
        <v>7370</v>
      </c>
      <c r="L145" s="11">
        <f t="shared" si="0"/>
        <v>0.35685210312075982</v>
      </c>
      <c r="M145" s="11">
        <f t="shared" si="1"/>
        <v>0.10651289009497965</v>
      </c>
      <c r="N145" s="11">
        <f t="shared" si="2"/>
        <v>0.43938422065426558</v>
      </c>
      <c r="O145" s="11">
        <f t="shared" si="3"/>
        <v>8.0179602309172551E-2</v>
      </c>
    </row>
    <row r="146" spans="1:15" x14ac:dyDescent="0.45">
      <c r="A146" s="9" t="s">
        <v>69</v>
      </c>
      <c r="B146" s="2" t="s">
        <v>20</v>
      </c>
      <c r="C146" s="10">
        <v>9660</v>
      </c>
      <c r="D146" s="10">
        <v>1680</v>
      </c>
      <c r="E146" s="10">
        <v>70200</v>
      </c>
      <c r="F146" s="10">
        <v>3115</v>
      </c>
      <c r="G146">
        <v>265</v>
      </c>
      <c r="H146" s="10">
        <v>21940</v>
      </c>
      <c r="I146" s="10">
        <v>6545</v>
      </c>
      <c r="J146" s="10">
        <v>1415</v>
      </c>
      <c r="K146" s="10">
        <v>48260</v>
      </c>
      <c r="L146" s="11">
        <f t="shared" si="0"/>
        <v>0.13561956071280565</v>
      </c>
      <c r="M146" s="11">
        <f t="shared" si="1"/>
        <v>2.9320348114380439E-2</v>
      </c>
      <c r="N146" s="11">
        <f t="shared" si="2"/>
        <v>0.14197812215132177</v>
      </c>
      <c r="O146" s="11">
        <f t="shared" si="3"/>
        <v>1.2078395624430265E-2</v>
      </c>
    </row>
    <row r="147" spans="1:15" x14ac:dyDescent="0.45">
      <c r="B147" s="2"/>
    </row>
    <row r="148" spans="1:15" x14ac:dyDescent="0.45">
      <c r="B148" s="2"/>
    </row>
    <row r="149" spans="1:15" x14ac:dyDescent="0.45">
      <c r="B149" s="2"/>
    </row>
    <row r="150" spans="1:15" x14ac:dyDescent="0.45">
      <c r="B150" s="2"/>
    </row>
    <row r="151" spans="1:15" x14ac:dyDescent="0.45">
      <c r="B151" s="2"/>
    </row>
    <row r="152" spans="1:15" x14ac:dyDescent="0.45">
      <c r="B152" s="4"/>
      <c r="C152" s="10"/>
      <c r="D152" s="10"/>
      <c r="H152" s="10"/>
      <c r="I152" s="10"/>
      <c r="J152" s="10"/>
    </row>
    <row r="153" spans="1:15" x14ac:dyDescent="0.45">
      <c r="B153" s="2"/>
      <c r="C153" s="10"/>
      <c r="D153" s="10"/>
      <c r="E153" s="10"/>
      <c r="H153" s="10"/>
      <c r="I153" s="10"/>
      <c r="J153" s="10"/>
    </row>
    <row r="154" spans="1:15" x14ac:dyDescent="0.45">
      <c r="B154" s="2"/>
      <c r="C154" s="10"/>
      <c r="D154" s="10"/>
      <c r="E154" s="10"/>
      <c r="H154" s="10"/>
      <c r="I154" s="10"/>
      <c r="J154" s="10"/>
    </row>
    <row r="155" spans="1:15" x14ac:dyDescent="0.45">
      <c r="B155" s="2"/>
      <c r="C155" s="10"/>
      <c r="D155" s="10"/>
      <c r="E155" s="10"/>
      <c r="H155" s="10"/>
      <c r="J155" s="10"/>
    </row>
    <row r="156" spans="1:15" x14ac:dyDescent="0.45">
      <c r="B156" s="2"/>
      <c r="H156" s="10"/>
      <c r="I156" s="10"/>
      <c r="J156" s="10"/>
    </row>
    <row r="157" spans="1:15" x14ac:dyDescent="0.45">
      <c r="B157" s="2"/>
      <c r="H157" s="10"/>
      <c r="I157" s="10"/>
      <c r="J157" s="10"/>
    </row>
    <row r="158" spans="1:15" x14ac:dyDescent="0.45">
      <c r="B158" s="2"/>
    </row>
    <row r="159" spans="1:15" x14ac:dyDescent="0.45">
      <c r="B159" s="2"/>
    </row>
    <row r="160" spans="1:15" x14ac:dyDescent="0.45">
      <c r="B160" s="2"/>
    </row>
    <row r="161" spans="2:2" x14ac:dyDescent="0.45">
      <c r="B161" s="2"/>
    </row>
    <row r="162" spans="2:2" x14ac:dyDescent="0.45">
      <c r="B162" s="2"/>
    </row>
    <row r="163" spans="2:2" x14ac:dyDescent="0.45">
      <c r="B163" s="2"/>
    </row>
    <row r="164" spans="2:2" x14ac:dyDescent="0.45">
      <c r="B164" s="2"/>
    </row>
    <row r="165" spans="2:2" x14ac:dyDescent="0.45">
      <c r="B165" s="2"/>
    </row>
    <row r="166" spans="2:2" x14ac:dyDescent="0.45">
      <c r="B1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9DE-A43F-41F4-A4BF-95C1A18E52B5}">
  <dimension ref="A1:D35"/>
  <sheetViews>
    <sheetView workbookViewId="0">
      <selection sqref="A1:A1048576"/>
    </sheetView>
  </sheetViews>
  <sheetFormatPr defaultRowHeight="14.25" x14ac:dyDescent="0.45"/>
  <cols>
    <col min="1" max="1" width="38" style="9" customWidth="1"/>
    <col min="2" max="3" width="9.1328125" style="13" bestFit="1" customWidth="1"/>
    <col min="4" max="4" width="9.19921875" style="13" bestFit="1" customWidth="1"/>
  </cols>
  <sheetData>
    <row r="1" spans="1:4" x14ac:dyDescent="0.45">
      <c r="A1" s="14" t="s">
        <v>0</v>
      </c>
      <c r="B1" s="15" t="s">
        <v>48</v>
      </c>
      <c r="C1" s="15" t="s">
        <v>49</v>
      </c>
      <c r="D1" s="16" t="s">
        <v>68</v>
      </c>
    </row>
    <row r="2" spans="1:4" x14ac:dyDescent="0.45">
      <c r="A2" s="14" t="s">
        <v>15</v>
      </c>
      <c r="B2" s="17">
        <v>2260</v>
      </c>
      <c r="C2" s="17" t="s">
        <v>50</v>
      </c>
      <c r="D2" s="18">
        <v>113750</v>
      </c>
    </row>
    <row r="3" spans="1:4" x14ac:dyDescent="0.45">
      <c r="A3" s="14" t="s">
        <v>21</v>
      </c>
      <c r="B3" s="17">
        <v>2196</v>
      </c>
      <c r="C3" s="17">
        <v>2992</v>
      </c>
      <c r="D3" s="18">
        <v>96028</v>
      </c>
    </row>
    <row r="4" spans="1:4" x14ac:dyDescent="0.45">
      <c r="A4" s="14" t="s">
        <v>22</v>
      </c>
      <c r="B4" s="17">
        <v>2341</v>
      </c>
      <c r="C4" s="17">
        <v>3464</v>
      </c>
      <c r="D4" s="18">
        <v>104233</v>
      </c>
    </row>
    <row r="5" spans="1:4" x14ac:dyDescent="0.45">
      <c r="A5" s="14" t="s">
        <v>23</v>
      </c>
      <c r="B5" s="19" t="s">
        <v>51</v>
      </c>
      <c r="C5" s="17"/>
      <c r="D5" s="18"/>
    </row>
    <row r="6" spans="1:4" x14ac:dyDescent="0.45">
      <c r="A6" s="14" t="s">
        <v>24</v>
      </c>
      <c r="B6" s="19" t="s">
        <v>51</v>
      </c>
      <c r="C6" s="17"/>
      <c r="D6" s="18"/>
    </row>
    <row r="7" spans="1:4" x14ac:dyDescent="0.45">
      <c r="A7" s="14" t="s">
        <v>25</v>
      </c>
      <c r="B7" s="17">
        <v>2924</v>
      </c>
      <c r="C7" s="17" t="s">
        <v>50</v>
      </c>
      <c r="D7" s="18">
        <v>136839</v>
      </c>
    </row>
    <row r="8" spans="1:4" x14ac:dyDescent="0.45">
      <c r="A8" s="14" t="s">
        <v>26</v>
      </c>
      <c r="B8" s="19" t="s">
        <v>51</v>
      </c>
      <c r="C8" s="17">
        <v>2188</v>
      </c>
      <c r="D8" s="18">
        <v>141250</v>
      </c>
    </row>
    <row r="9" spans="1:4" x14ac:dyDescent="0.45">
      <c r="A9" s="14" t="s">
        <v>27</v>
      </c>
      <c r="B9" s="17">
        <v>2385</v>
      </c>
      <c r="C9" s="17">
        <v>3541</v>
      </c>
      <c r="D9" s="18">
        <v>118039</v>
      </c>
    </row>
    <row r="10" spans="1:4" x14ac:dyDescent="0.45">
      <c r="A10" s="14" t="s">
        <v>28</v>
      </c>
      <c r="B10" s="17">
        <v>1674</v>
      </c>
      <c r="C10" s="17">
        <v>1872</v>
      </c>
      <c r="D10" s="18">
        <v>71048</v>
      </c>
    </row>
    <row r="11" spans="1:4" x14ac:dyDescent="0.45">
      <c r="A11" s="14" t="s">
        <v>29</v>
      </c>
      <c r="B11" s="17">
        <v>1856</v>
      </c>
      <c r="C11" s="17">
        <v>3367</v>
      </c>
      <c r="D11" s="18">
        <v>24428</v>
      </c>
    </row>
    <row r="12" spans="1:4" x14ac:dyDescent="0.45">
      <c r="A12" s="14" t="s">
        <v>30</v>
      </c>
      <c r="B12" s="17">
        <v>1516</v>
      </c>
      <c r="C12" s="17">
        <v>2051</v>
      </c>
      <c r="D12" s="18">
        <v>70038</v>
      </c>
    </row>
    <row r="13" spans="1:4" x14ac:dyDescent="0.45">
      <c r="A13" s="14" t="s">
        <v>31</v>
      </c>
      <c r="B13" s="19" t="s">
        <v>51</v>
      </c>
      <c r="C13" s="17">
        <v>1773</v>
      </c>
      <c r="D13" s="18">
        <v>53673</v>
      </c>
    </row>
    <row r="14" spans="1:4" x14ac:dyDescent="0.45">
      <c r="A14" s="14" t="s">
        <v>32</v>
      </c>
      <c r="B14" s="19" t="s">
        <v>51</v>
      </c>
      <c r="C14" s="17" t="s">
        <v>50</v>
      </c>
      <c r="D14" s="18">
        <v>140968</v>
      </c>
    </row>
    <row r="15" spans="1:4" x14ac:dyDescent="0.45">
      <c r="A15" s="14" t="s">
        <v>33</v>
      </c>
      <c r="B15" s="17" t="s">
        <v>52</v>
      </c>
      <c r="C15" s="17" t="s">
        <v>50</v>
      </c>
      <c r="D15" s="18">
        <v>211375</v>
      </c>
    </row>
    <row r="16" spans="1:4" x14ac:dyDescent="0.45">
      <c r="A16" s="14" t="s">
        <v>34</v>
      </c>
      <c r="B16" s="17">
        <v>1783</v>
      </c>
      <c r="C16" s="17">
        <v>2336</v>
      </c>
      <c r="D16" s="18">
        <v>106455</v>
      </c>
    </row>
    <row r="17" spans="1:4" x14ac:dyDescent="0.45">
      <c r="A17" s="14" t="s">
        <v>35</v>
      </c>
      <c r="B17" s="17" t="s">
        <v>52</v>
      </c>
      <c r="C17" s="17" t="s">
        <v>50</v>
      </c>
      <c r="D17" s="18">
        <v>222966</v>
      </c>
    </row>
    <row r="18" spans="1:4" x14ac:dyDescent="0.45">
      <c r="A18" s="14" t="s">
        <v>36</v>
      </c>
      <c r="B18" s="19" t="s">
        <v>51</v>
      </c>
      <c r="C18" s="17">
        <v>1231</v>
      </c>
      <c r="D18" s="18">
        <v>58158</v>
      </c>
    </row>
    <row r="19" spans="1:4" x14ac:dyDescent="0.45">
      <c r="A19" s="14" t="s">
        <v>37</v>
      </c>
      <c r="B19" s="17">
        <v>2094</v>
      </c>
      <c r="C19" s="17">
        <v>2628</v>
      </c>
      <c r="D19" s="18">
        <v>108682</v>
      </c>
    </row>
    <row r="20" spans="1:4" x14ac:dyDescent="0.45">
      <c r="A20" s="14" t="s">
        <v>38</v>
      </c>
      <c r="B20" s="17">
        <v>2302</v>
      </c>
      <c r="C20" s="17">
        <v>3853</v>
      </c>
      <c r="D20" s="18">
        <v>101672</v>
      </c>
    </row>
    <row r="21" spans="1:4" x14ac:dyDescent="0.45">
      <c r="A21" s="14" t="s">
        <v>39</v>
      </c>
      <c r="B21" s="17">
        <v>1842</v>
      </c>
      <c r="C21" s="17">
        <v>2228</v>
      </c>
      <c r="D21" s="18">
        <v>84617</v>
      </c>
    </row>
    <row r="22" spans="1:4" x14ac:dyDescent="0.45">
      <c r="A22" s="14" t="s">
        <v>40</v>
      </c>
      <c r="B22" s="17">
        <v>2740</v>
      </c>
      <c r="C22" s="17">
        <v>3461</v>
      </c>
      <c r="D22" s="18">
        <v>117500</v>
      </c>
    </row>
    <row r="23" spans="1:4" x14ac:dyDescent="0.45">
      <c r="A23" s="14" t="s">
        <v>41</v>
      </c>
      <c r="B23" s="17">
        <v>1690</v>
      </c>
      <c r="C23" s="17">
        <v>2067</v>
      </c>
      <c r="D23" s="18"/>
    </row>
    <row r="24" spans="1:4" x14ac:dyDescent="0.45">
      <c r="A24" s="14" t="s">
        <v>42</v>
      </c>
      <c r="B24" s="17">
        <v>1773</v>
      </c>
      <c r="C24" s="17" t="s">
        <v>50</v>
      </c>
      <c r="D24" s="18">
        <v>118208</v>
      </c>
    </row>
    <row r="25" spans="1:4" x14ac:dyDescent="0.45">
      <c r="A25" s="14" t="s">
        <v>43</v>
      </c>
      <c r="B25" s="19" t="s">
        <v>51</v>
      </c>
      <c r="C25" s="17" t="s">
        <v>50</v>
      </c>
      <c r="D25" s="18">
        <v>133083</v>
      </c>
    </row>
    <row r="26" spans="1:4" x14ac:dyDescent="0.45">
      <c r="A26" s="14" t="s">
        <v>44</v>
      </c>
      <c r="B26" s="17">
        <v>2500</v>
      </c>
      <c r="C26" s="17" t="s">
        <v>50</v>
      </c>
      <c r="D26" s="18">
        <v>177879</v>
      </c>
    </row>
    <row r="27" spans="1:4" x14ac:dyDescent="0.45">
      <c r="A27" s="14" t="s">
        <v>45</v>
      </c>
      <c r="B27" s="17">
        <v>1512</v>
      </c>
      <c r="C27" s="17">
        <v>3123</v>
      </c>
      <c r="D27" s="18">
        <v>75000</v>
      </c>
    </row>
    <row r="28" spans="1:4" x14ac:dyDescent="0.45">
      <c r="A28" s="14" t="s">
        <v>46</v>
      </c>
      <c r="B28" s="17">
        <v>2462</v>
      </c>
      <c r="C28" s="17"/>
      <c r="D28" s="18">
        <v>83096</v>
      </c>
    </row>
    <row r="29" spans="1:4" x14ac:dyDescent="0.45">
      <c r="A29" s="14" t="s">
        <v>47</v>
      </c>
      <c r="B29" s="17">
        <v>2272</v>
      </c>
      <c r="C29" s="17">
        <v>2409</v>
      </c>
      <c r="D29" s="18">
        <v>104000</v>
      </c>
    </row>
    <row r="30" spans="1:4" x14ac:dyDescent="0.45">
      <c r="A30" s="12" t="s">
        <v>69</v>
      </c>
      <c r="B30" s="18">
        <v>2050</v>
      </c>
      <c r="C30" s="18">
        <v>2855</v>
      </c>
      <c r="D30" s="18">
        <v>95977</v>
      </c>
    </row>
    <row r="31" spans="1:4" x14ac:dyDescent="0.45">
      <c r="A31" s="12" t="s">
        <v>70</v>
      </c>
      <c r="B31" s="18">
        <v>1849</v>
      </c>
      <c r="C31" s="18">
        <v>2344</v>
      </c>
      <c r="D31" s="18">
        <v>86465</v>
      </c>
    </row>
    <row r="32" spans="1:4" x14ac:dyDescent="0.45">
      <c r="A32" s="12" t="s">
        <v>71</v>
      </c>
      <c r="B32" s="18">
        <v>1767</v>
      </c>
      <c r="C32" s="18">
        <v>2474</v>
      </c>
      <c r="D32" s="18">
        <v>87759</v>
      </c>
    </row>
    <row r="33" spans="1:4" x14ac:dyDescent="0.45">
      <c r="A33" s="12" t="s">
        <v>72</v>
      </c>
      <c r="B33" s="18">
        <v>2291</v>
      </c>
      <c r="C33" s="18">
        <v>3886</v>
      </c>
      <c r="D33" s="18">
        <v>108109</v>
      </c>
    </row>
    <row r="34" spans="1:4" x14ac:dyDescent="0.45">
      <c r="A34" s="12" t="s">
        <v>73</v>
      </c>
      <c r="B34" s="18">
        <f>(B31+B32)/2</f>
        <v>1808</v>
      </c>
      <c r="C34" s="18">
        <f t="shared" ref="C34:D34" si="0">(C31+C32)/2</f>
        <v>2409</v>
      </c>
      <c r="D34" s="18">
        <f t="shared" si="0"/>
        <v>87112</v>
      </c>
    </row>
    <row r="35" spans="1:4" x14ac:dyDescent="0.45">
      <c r="A35" s="12" t="s">
        <v>74</v>
      </c>
      <c r="B35" s="18">
        <f>B33</f>
        <v>2291</v>
      </c>
      <c r="C35" s="18">
        <f t="shared" ref="C35:D35" si="1">C33</f>
        <v>3886</v>
      </c>
      <c r="D35" s="18">
        <f t="shared" si="1"/>
        <v>108109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68AF-C493-4149-A1EA-3F854E34CD76}">
  <dimension ref="A1:B8"/>
  <sheetViews>
    <sheetView workbookViewId="0">
      <selection activeCell="E8" sqref="E8"/>
    </sheetView>
  </sheetViews>
  <sheetFormatPr defaultRowHeight="14.25" x14ac:dyDescent="0.45"/>
  <cols>
    <col min="1" max="1" width="33.265625" style="9" customWidth="1"/>
  </cols>
  <sheetData>
    <row r="1" spans="1:2" ht="16.5" customHeight="1" x14ac:dyDescent="0.45">
      <c r="A1" s="5" t="s">
        <v>53</v>
      </c>
      <c r="B1" s="6" t="s">
        <v>54</v>
      </c>
    </row>
    <row r="2" spans="1:2" x14ac:dyDescent="0.45">
      <c r="A2" s="20" t="s">
        <v>55</v>
      </c>
      <c r="B2" s="7">
        <v>95977</v>
      </c>
    </row>
    <row r="3" spans="1:2" x14ac:dyDescent="0.45">
      <c r="A3" s="20" t="s">
        <v>56</v>
      </c>
      <c r="B3" s="7">
        <v>47988.5</v>
      </c>
    </row>
    <row r="4" spans="1:2" x14ac:dyDescent="0.45">
      <c r="A4" s="20" t="s">
        <v>57</v>
      </c>
      <c r="B4" s="7">
        <v>76781.600000000006</v>
      </c>
    </row>
    <row r="5" spans="1:2" x14ac:dyDescent="0.45">
      <c r="A5" s="20" t="s">
        <v>58</v>
      </c>
      <c r="B5" s="7">
        <v>115172.4</v>
      </c>
    </row>
    <row r="6" spans="1:2" x14ac:dyDescent="0.45">
      <c r="A6" s="20" t="s">
        <v>59</v>
      </c>
      <c r="B6" s="7">
        <v>116132.2</v>
      </c>
    </row>
    <row r="7" spans="1:2" x14ac:dyDescent="0.45">
      <c r="A7" s="1"/>
      <c r="B7" s="2"/>
    </row>
    <row r="8" spans="1:2" x14ac:dyDescent="0.45">
      <c r="A8" s="21" t="s">
        <v>60</v>
      </c>
      <c r="B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F031-2A04-4B95-A47D-93A5329FBEC2}">
  <dimension ref="A1:A9"/>
  <sheetViews>
    <sheetView workbookViewId="0">
      <selection activeCell="A2" sqref="A2"/>
    </sheetView>
  </sheetViews>
  <sheetFormatPr defaultRowHeight="14.25" x14ac:dyDescent="0.45"/>
  <sheetData>
    <row r="1" spans="1:1" s="9" customFormat="1" x14ac:dyDescent="0.45">
      <c r="A1" s="9" t="s">
        <v>61</v>
      </c>
    </row>
    <row r="2" spans="1:1" s="9" customFormat="1" x14ac:dyDescent="0.45"/>
    <row r="3" spans="1:1" x14ac:dyDescent="0.45">
      <c r="A3" s="9" t="s">
        <v>62</v>
      </c>
    </row>
    <row r="4" spans="1:1" x14ac:dyDescent="0.45">
      <c r="A4" s="8" t="s">
        <v>63</v>
      </c>
    </row>
    <row r="6" spans="1:1" x14ac:dyDescent="0.45">
      <c r="A6" s="9" t="s">
        <v>64</v>
      </c>
    </row>
    <row r="7" spans="1:1" x14ac:dyDescent="0.45">
      <c r="A7" t="s">
        <v>65</v>
      </c>
    </row>
    <row r="8" spans="1:1" x14ac:dyDescent="0.45">
      <c r="A8" t="s">
        <v>66</v>
      </c>
    </row>
    <row r="9" spans="1:1" x14ac:dyDescent="0.45">
      <c r="A9" t="s">
        <v>67</v>
      </c>
    </row>
  </sheetData>
  <hyperlinks>
    <hyperlink ref="A4" r:id="rId1" location="query_2006-2021" xr:uid="{5E2483B9-97C3-437E-A070-76CD61DAB1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5C7C263EC064A827B11D89FE4C7DA" ma:contentTypeVersion="18" ma:contentTypeDescription="Create a new document." ma:contentTypeScope="" ma:versionID="61e297c47d279ad62a770e70386e0206">
  <xsd:schema xmlns:xsd="http://www.w3.org/2001/XMLSchema" xmlns:xs="http://www.w3.org/2001/XMLSchema" xmlns:p="http://schemas.microsoft.com/office/2006/metadata/properties" xmlns:ns2="1f5de69e-8d7c-4a9d-844b-429b2cb6f38b" xmlns:ns3="5e06f299-cb3c-4ead-91b4-53c309d6ff67" targetNamespace="http://schemas.microsoft.com/office/2006/metadata/properties" ma:root="true" ma:fieldsID="cb7d4792f543cb7d2363b3f417abc0ba" ns2:_="" ns3:_="">
    <xsd:import namespace="1f5de69e-8d7c-4a9d-844b-429b2cb6f38b"/>
    <xsd:import namespace="5e06f299-cb3c-4ead-91b4-53c309d6ff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de69e-8d7c-4a9d-844b-429b2cb6f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343ca6-1659-4aa3-9385-60af36acd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6f299-cb3c-4ead-91b4-53c309d6ff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bba3c7d-be4e-4e16-a8ec-07ba16c241af}" ma:internalName="TaxCatchAll" ma:showField="CatchAllData" ma:web="5e06f299-cb3c-4ead-91b4-53c309d6f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5de69e-8d7c-4a9d-844b-429b2cb6f38b">
      <Terms xmlns="http://schemas.microsoft.com/office/infopath/2007/PartnerControls"/>
    </lcf76f155ced4ddcb4097134ff3c332f>
    <TaxCatchAll xmlns="5e06f299-cb3c-4ead-91b4-53c309d6ff6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A9D354-8989-47DF-81AA-2B6A8F820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de69e-8d7c-4a9d-844b-429b2cb6f38b"/>
    <ds:schemaRef ds:uri="5e06f299-cb3c-4ead-91b4-53c309d6f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CC646-1DB9-4FC9-A7C9-3CBABAA98A59}">
  <ds:schemaRefs>
    <ds:schemaRef ds:uri="http://schemas.microsoft.com/office/2006/metadata/properties"/>
    <ds:schemaRef ds:uri="http://schemas.microsoft.com/office/infopath/2007/PartnerControls"/>
    <ds:schemaRef ds:uri="1f5de69e-8d7c-4a9d-844b-429b2cb6f38b"/>
    <ds:schemaRef ds:uri="5e06f299-cb3c-4ead-91b4-53c309d6ff67"/>
  </ds:schemaRefs>
</ds:datastoreItem>
</file>

<file path=customXml/itemProps3.xml><?xml version="1.0" encoding="utf-8"?>
<ds:datastoreItem xmlns:ds="http://schemas.openxmlformats.org/officeDocument/2006/customXml" ds:itemID="{8AEAAB4D-368C-478D-AE2C-2A4247C5A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CHAS (2017-2021)</vt:lpstr>
      <vt:lpstr>ACS Affordability Data</vt:lpstr>
      <vt:lpstr>Countywide Income Thresholds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Lewis</dc:creator>
  <cp:keywords/>
  <dc:description/>
  <cp:lastModifiedBy>Mia Lewis</cp:lastModifiedBy>
  <cp:revision/>
  <dcterms:created xsi:type="dcterms:W3CDTF">2025-02-24T18:42:13Z</dcterms:created>
  <dcterms:modified xsi:type="dcterms:W3CDTF">2025-04-11T20:23:08Z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0x010100FE95C7C263EC064A827B11D89FE4C7DA</vt:lpwstr>
  </property>
  <property fmtid="{D5CDD505-2E9C-101B-9397-08002B2CF9AE}" pid="3" name="MediaServiceImageTags">
    <vt:lpwstr/>
  </property>
</Properties>
</file>