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fea\OneDrive\Documents\PROJECTS\MHMP Daphnia Duffy\Resource Quality\Data and Code\"/>
    </mc:Choice>
  </mc:AlternateContent>
  <xr:revisionPtr revIDLastSave="0" documentId="8_{B71A85AA-C35F-46D0-9950-48363A4A287F}" xr6:coauthVersionLast="47" xr6:coauthVersionMax="47" xr10:uidLastSave="{00000000-0000-0000-0000-000000000000}"/>
  <bookViews>
    <workbookView xWindow="44880" yWindow="6885" windowWidth="29040" windowHeight="15840"/>
  </bookViews>
  <sheets>
    <sheet name="ResourceQuality_Pasteuria_LifeT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<sst xmlns="http://schemas.openxmlformats.org/spreadsheetml/2006/main" count="115" uniqueCount="32">
  <si>
    <t>Diet</t>
  </si>
  <si>
    <t>Parasites</t>
  </si>
  <si>
    <t>Clone</t>
  </si>
  <si>
    <t>Treatment</t>
  </si>
  <si>
    <t>b_mx</t>
  </si>
  <si>
    <t>b_Fx</t>
  </si>
  <si>
    <t>r_mx</t>
  </si>
  <si>
    <t>r_Fx</t>
  </si>
  <si>
    <t>d</t>
  </si>
  <si>
    <t>mean_arithmetic_fecundity</t>
  </si>
  <si>
    <t>mean_age_first_reproduction</t>
  </si>
  <si>
    <t>Std.error_b_mx</t>
  </si>
  <si>
    <t>Std.error_b_Fx</t>
  </si>
  <si>
    <t>Std.error_r_mx</t>
  </si>
  <si>
    <t>Std.error_r_Fx</t>
  </si>
  <si>
    <t>Std.error_d</t>
  </si>
  <si>
    <t>Std.error_mean_arithmetic_fecundity</t>
  </si>
  <si>
    <t>Std.error_mean_age_first_reproduction</t>
  </si>
  <si>
    <t>S</t>
  </si>
  <si>
    <t>Uninfected</t>
  </si>
  <si>
    <t>Mid37</t>
  </si>
  <si>
    <t>SM</t>
  </si>
  <si>
    <t>M</t>
  </si>
  <si>
    <t>M+</t>
  </si>
  <si>
    <t>Pasteuria</t>
  </si>
  <si>
    <t>NaN</t>
  </si>
  <si>
    <t>Standard</t>
  </si>
  <si>
    <t>Infection</t>
  </si>
  <si>
    <t>Sample Size</t>
  </si>
  <si>
    <t>Infected</t>
  </si>
  <si>
    <t>Exposed</t>
  </si>
  <si>
    <t>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</si>
</sst>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B26B"/>
        <bgColor rgb="FFF6B26B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FF00FF"/>
        <bgColor rgb="FFFF00FF"/>
      </patternFill>
    </fill>
    <fill>
      <patternFill patternType="solid">
        <fgColor rgb="FF93C47D"/>
        <bgColor rgb="FF93C47D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18" fillId="0" borderId="0" xfId="0" applyFont="1" applyBorder="1"/>
    <xf numFmtId="0" fontId="0" fillId="0" borderId="0" xfId="0" applyBorder="1"/>
    <xf numFmtId="0" fontId="19" fillId="33" borderId="0" xfId="0" applyFont="1" applyFill="1" applyBorder="1"/>
    <xf numFmtId="0" fontId="19" fillId="34" borderId="0" xfId="0" applyFont="1" applyFill="1" applyBorder="1"/>
    <xf numFmtId="0" fontId="19" fillId="0" borderId="0" xfId="0" applyFont="1" applyBorder="1"/>
    <xf numFmtId="0" fontId="19" fillId="35" borderId="0" xfId="0" applyFont="1" applyFill="1" applyBorder="1"/>
    <xf numFmtId="0" fontId="19" fillId="36" borderId="0" xfId="0" applyFont="1" applyFill="1" applyBorder="1"/>
    <xf numFmtId="0" fontId="19" fillId="37" borderId="0" xfId="0" applyFont="1" applyFill="1" applyBorder="1"/>
    <xf numFmtId="0" fontId="19" fillId="38" borderId="0" xfId="0" applyFont="1" applyFill="1" applyBorder="1"/>
    <xf numFmtId="0" fontId="20" fillId="37" borderId="0" xfId="0" applyFont="1" applyFill="1" applyBorder="1"/>
    <xf numFmtId="0" fontId="20" fillId="38" borderId="0" xfId="0" applyFont="1" applyFill="1" applyBorder="1"/>
    <xf numFmtId="0" fontId="20" fillId="0" borderId="0" xfId="0" applyFont="1" applyBorder="1"/>
    <xf numFmtId="0" fontId="0" fillId="0" borderId="0" xfId="0" applyNumberFormat="1"/>
    <xf numFmtId="0" fontId="16" fillId="0" borderId="0" xfId="0" applyFont="1" applyBorder="1"/>
    <xf numFmtId="0" fontId="16" fillId="0" borderId="0" xfId="0" applyFont="1"/>
    <xf numFmtId="0" fontId="14" fillId="0" borderId="0" xfId="0" applyFont="1" applyBorder="1"/>
    <xf numFmtId="0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ourceQuality_Survival_Offspring_Pasteur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Condensed"/>
      <sheetName val="Prep for lifetable"/>
      <sheetName val="LifeTable_early deaths removed"/>
      <sheetName val="Lifetable Key"/>
      <sheetName val="Survival_Offspring_Data"/>
    </sheetNames>
    <sheetDataSet>
      <sheetData sheetId="0"/>
      <sheetData sheetId="1"/>
      <sheetData sheetId="2"/>
      <sheetData sheetId="3">
        <row r="4">
          <cell r="N4">
            <v>1</v>
          </cell>
        </row>
        <row r="5">
          <cell r="N5">
            <v>1</v>
          </cell>
        </row>
        <row r="6">
          <cell r="N6">
            <v>1</v>
          </cell>
        </row>
        <row r="7">
          <cell r="N7">
            <v>1</v>
          </cell>
        </row>
        <row r="8">
          <cell r="N8">
            <v>1</v>
          </cell>
        </row>
        <row r="9">
          <cell r="N9">
            <v>1</v>
          </cell>
        </row>
        <row r="10">
          <cell r="N10">
            <v>1</v>
          </cell>
        </row>
        <row r="11">
          <cell r="N11">
            <v>1</v>
          </cell>
        </row>
        <row r="12">
          <cell r="N12">
            <v>1</v>
          </cell>
        </row>
        <row r="13">
          <cell r="N13">
            <v>2</v>
          </cell>
        </row>
        <row r="14">
          <cell r="N14">
            <v>2</v>
          </cell>
        </row>
        <row r="15">
          <cell r="N15">
            <v>2</v>
          </cell>
        </row>
        <row r="16">
          <cell r="N16">
            <v>2</v>
          </cell>
        </row>
        <row r="17">
          <cell r="N17">
            <v>2</v>
          </cell>
        </row>
        <row r="18">
          <cell r="N18">
            <v>2</v>
          </cell>
        </row>
        <row r="19">
          <cell r="N19">
            <v>2</v>
          </cell>
        </row>
        <row r="20">
          <cell r="N20">
            <v>2</v>
          </cell>
        </row>
        <row r="21">
          <cell r="N21">
            <v>3</v>
          </cell>
        </row>
        <row r="22">
          <cell r="N22">
            <v>3</v>
          </cell>
        </row>
        <row r="23">
          <cell r="N23">
            <v>3</v>
          </cell>
        </row>
        <row r="24">
          <cell r="N24">
            <v>3</v>
          </cell>
        </row>
        <row r="25">
          <cell r="N25">
            <v>3</v>
          </cell>
        </row>
        <row r="26">
          <cell r="N26">
            <v>3</v>
          </cell>
        </row>
        <row r="27">
          <cell r="N27">
            <v>4</v>
          </cell>
        </row>
        <row r="28">
          <cell r="N28">
            <v>4</v>
          </cell>
        </row>
        <row r="29">
          <cell r="N29">
            <v>4</v>
          </cell>
        </row>
        <row r="30">
          <cell r="N30">
            <v>4</v>
          </cell>
        </row>
        <row r="31">
          <cell r="N31">
            <v>4</v>
          </cell>
        </row>
        <row r="32">
          <cell r="N32">
            <v>4</v>
          </cell>
        </row>
        <row r="33">
          <cell r="N33">
            <v>4</v>
          </cell>
        </row>
        <row r="34">
          <cell r="N34">
            <v>4</v>
          </cell>
        </row>
        <row r="35">
          <cell r="N35">
            <v>4</v>
          </cell>
        </row>
        <row r="36">
          <cell r="N36">
            <v>4</v>
          </cell>
        </row>
        <row r="37">
          <cell r="N37">
            <v>5</v>
          </cell>
        </row>
        <row r="38">
          <cell r="N38">
            <v>5</v>
          </cell>
        </row>
        <row r="39">
          <cell r="N39">
            <v>6</v>
          </cell>
        </row>
        <row r="40">
          <cell r="N40">
            <v>5</v>
          </cell>
        </row>
        <row r="41">
          <cell r="N41">
            <v>5</v>
          </cell>
        </row>
        <row r="42">
          <cell r="N42">
            <v>6</v>
          </cell>
        </row>
        <row r="43">
          <cell r="N43">
            <v>6</v>
          </cell>
        </row>
        <row r="44">
          <cell r="N44">
            <v>6</v>
          </cell>
        </row>
        <row r="45">
          <cell r="N45">
            <v>5</v>
          </cell>
        </row>
        <row r="46">
          <cell r="N46">
            <v>6</v>
          </cell>
        </row>
        <row r="47">
          <cell r="N47">
            <v>7</v>
          </cell>
        </row>
        <row r="48">
          <cell r="N48">
            <v>7</v>
          </cell>
        </row>
        <row r="49">
          <cell r="N49">
            <v>8</v>
          </cell>
        </row>
        <row r="50">
          <cell r="N50">
            <v>7</v>
          </cell>
        </row>
        <row r="51">
          <cell r="N51">
            <v>7</v>
          </cell>
        </row>
        <row r="52">
          <cell r="N52">
            <v>7</v>
          </cell>
        </row>
        <row r="53">
          <cell r="N53">
            <v>8</v>
          </cell>
        </row>
        <row r="54">
          <cell r="N54">
            <v>8</v>
          </cell>
        </row>
        <row r="55">
          <cell r="N55">
            <v>8</v>
          </cell>
        </row>
        <row r="56">
          <cell r="N56">
            <v>9</v>
          </cell>
        </row>
        <row r="57">
          <cell r="N57">
            <v>9</v>
          </cell>
        </row>
        <row r="58">
          <cell r="N58">
            <v>9</v>
          </cell>
        </row>
        <row r="59">
          <cell r="N59">
            <v>9</v>
          </cell>
        </row>
        <row r="60">
          <cell r="N60">
            <v>9</v>
          </cell>
        </row>
        <row r="61">
          <cell r="N61">
            <v>9</v>
          </cell>
        </row>
        <row r="63">
          <cell r="N63">
            <v>9</v>
          </cell>
        </row>
        <row r="64">
          <cell r="N64">
            <v>9</v>
          </cell>
        </row>
        <row r="65">
          <cell r="N65">
            <v>10</v>
          </cell>
        </row>
        <row r="66">
          <cell r="N66">
            <v>10</v>
          </cell>
        </row>
        <row r="67">
          <cell r="N67">
            <v>11</v>
          </cell>
        </row>
        <row r="68">
          <cell r="N68">
            <v>10</v>
          </cell>
        </row>
        <row r="69">
          <cell r="N69">
            <v>10</v>
          </cell>
        </row>
        <row r="70">
          <cell r="N70">
            <v>10</v>
          </cell>
        </row>
        <row r="71">
          <cell r="N71">
            <v>10</v>
          </cell>
        </row>
        <row r="72">
          <cell r="N72">
            <v>10</v>
          </cell>
        </row>
        <row r="73">
          <cell r="N73">
            <v>11</v>
          </cell>
        </row>
        <row r="74">
          <cell r="N74">
            <v>12</v>
          </cell>
        </row>
        <row r="75">
          <cell r="N75">
            <v>12</v>
          </cell>
        </row>
        <row r="76">
          <cell r="N76">
            <v>12</v>
          </cell>
        </row>
        <row r="77">
          <cell r="N77">
            <v>12</v>
          </cell>
        </row>
        <row r="78">
          <cell r="N78">
            <v>12</v>
          </cell>
        </row>
        <row r="79">
          <cell r="N79">
            <v>12</v>
          </cell>
        </row>
        <row r="80">
          <cell r="N80">
            <v>12</v>
          </cell>
        </row>
        <row r="81">
          <cell r="N81">
            <v>12</v>
          </cell>
        </row>
        <row r="82">
          <cell r="N82">
            <v>12</v>
          </cell>
        </row>
        <row r="83">
          <cell r="N83">
            <v>13</v>
          </cell>
        </row>
        <row r="84">
          <cell r="N84">
            <v>13</v>
          </cell>
        </row>
        <row r="85">
          <cell r="N85">
            <v>13</v>
          </cell>
        </row>
        <row r="86">
          <cell r="N86">
            <v>13</v>
          </cell>
        </row>
        <row r="87">
          <cell r="N87">
            <v>13</v>
          </cell>
        </row>
        <row r="88">
          <cell r="N88">
            <v>13</v>
          </cell>
        </row>
        <row r="89">
          <cell r="N89">
            <v>13</v>
          </cell>
        </row>
        <row r="90">
          <cell r="N90">
            <v>13</v>
          </cell>
        </row>
        <row r="91">
          <cell r="N91">
            <v>14</v>
          </cell>
        </row>
        <row r="92">
          <cell r="N92">
            <v>14</v>
          </cell>
        </row>
        <row r="93">
          <cell r="N93">
            <v>14</v>
          </cell>
        </row>
        <row r="94">
          <cell r="N94">
            <v>14</v>
          </cell>
        </row>
        <row r="95">
          <cell r="N95">
            <v>14</v>
          </cell>
        </row>
        <row r="96">
          <cell r="N96">
            <v>14</v>
          </cell>
        </row>
        <row r="97">
          <cell r="N97">
            <v>14</v>
          </cell>
        </row>
        <row r="98">
          <cell r="N98">
            <v>14</v>
          </cell>
        </row>
        <row r="99">
          <cell r="N99">
            <v>14</v>
          </cell>
        </row>
        <row r="100">
          <cell r="N100">
            <v>15</v>
          </cell>
        </row>
        <row r="101">
          <cell r="N101">
            <v>15</v>
          </cell>
        </row>
        <row r="102">
          <cell r="N102">
            <v>15</v>
          </cell>
        </row>
        <row r="103">
          <cell r="N103">
            <v>15</v>
          </cell>
        </row>
        <row r="104">
          <cell r="N104">
            <v>15</v>
          </cell>
        </row>
        <row r="105">
          <cell r="N105">
            <v>15</v>
          </cell>
        </row>
        <row r="106">
          <cell r="N106">
            <v>15</v>
          </cell>
        </row>
        <row r="107">
          <cell r="N107">
            <v>15</v>
          </cell>
        </row>
        <row r="108">
          <cell r="N108">
            <v>15</v>
          </cell>
        </row>
        <row r="110">
          <cell r="N110">
            <v>16</v>
          </cell>
        </row>
        <row r="111">
          <cell r="N111">
            <v>16</v>
          </cell>
        </row>
        <row r="112">
          <cell r="N112">
            <v>16</v>
          </cell>
        </row>
        <row r="113">
          <cell r="N113">
            <v>16</v>
          </cell>
        </row>
        <row r="114">
          <cell r="N114">
            <v>16</v>
          </cell>
        </row>
        <row r="115">
          <cell r="N115">
            <v>16</v>
          </cell>
        </row>
        <row r="116">
          <cell r="N116">
            <v>16</v>
          </cell>
        </row>
        <row r="117">
          <cell r="N117">
            <v>16</v>
          </cell>
        </row>
        <row r="118">
          <cell r="N118">
            <v>17</v>
          </cell>
        </row>
        <row r="119">
          <cell r="N119">
            <v>17</v>
          </cell>
        </row>
        <row r="120">
          <cell r="N120">
            <v>17</v>
          </cell>
        </row>
        <row r="121">
          <cell r="N121">
            <v>17</v>
          </cell>
        </row>
        <row r="122">
          <cell r="N122">
            <v>17</v>
          </cell>
        </row>
        <row r="123">
          <cell r="N123">
            <v>17</v>
          </cell>
        </row>
        <row r="124">
          <cell r="N124">
            <v>17</v>
          </cell>
        </row>
        <row r="125">
          <cell r="N125">
            <v>17</v>
          </cell>
        </row>
        <row r="126">
          <cell r="N126">
            <v>17</v>
          </cell>
        </row>
        <row r="127">
          <cell r="N127">
            <v>18</v>
          </cell>
        </row>
        <row r="128">
          <cell r="N128">
            <v>18</v>
          </cell>
        </row>
        <row r="129">
          <cell r="N129">
            <v>18</v>
          </cell>
        </row>
        <row r="130">
          <cell r="N130">
            <v>18</v>
          </cell>
        </row>
        <row r="131">
          <cell r="N131">
            <v>18</v>
          </cell>
        </row>
        <row r="132">
          <cell r="N132">
            <v>18</v>
          </cell>
        </row>
        <row r="133">
          <cell r="N133">
            <v>19</v>
          </cell>
        </row>
        <row r="134">
          <cell r="N134">
            <v>19</v>
          </cell>
        </row>
        <row r="135">
          <cell r="N135">
            <v>19</v>
          </cell>
        </row>
        <row r="137">
          <cell r="N137">
            <v>19</v>
          </cell>
        </row>
        <row r="138">
          <cell r="N138">
            <v>19</v>
          </cell>
        </row>
        <row r="139">
          <cell r="N139">
            <v>19</v>
          </cell>
        </row>
        <row r="140">
          <cell r="N140">
            <v>19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activeCell="L15" sqref="L15"/>
    </sheetView>
  </sheetViews>
  <sheetFormatPr defaultRowHeight="14.25" x14ac:dyDescent="0.45"/>
  <cols>
    <col min="6" max="6" width="11.6640625" bestFit="1" customWidth="1"/>
    <col min="12" max="12" width="24.33203125" bestFit="1" customWidth="1"/>
    <col min="13" max="13" width="25.9296875" bestFit="1" customWidth="1"/>
    <col min="14" max="14" width="13.796875" bestFit="1" customWidth="1"/>
    <col min="15" max="15" width="13.1328125" bestFit="1" customWidth="1"/>
    <col min="16" max="16" width="13.3984375" bestFit="1" customWidth="1"/>
    <col min="17" max="17" width="12.73046875" bestFit="1" customWidth="1"/>
    <col min="18" max="18" width="11.73046875" bestFit="1" customWidth="1"/>
    <col min="19" max="19" width="32.86328125" bestFit="1" customWidth="1"/>
    <col min="20" max="20" width="34.46484375" bestFit="1" customWidth="1"/>
  </cols>
  <sheetData>
    <row r="1" spans="1:20" x14ac:dyDescent="0.45">
      <c r="A1" s="2" t="s">
        <v>0</v>
      </c>
      <c r="B1" s="2" t="s">
        <v>1</v>
      </c>
      <c r="C1" s="2" t="s">
        <v>2</v>
      </c>
      <c r="D1" s="2" t="s">
        <v>27</v>
      </c>
      <c r="E1" s="2" t="s">
        <v>3</v>
      </c>
      <c r="F1" s="2" t="s">
        <v>28</v>
      </c>
      <c r="G1" s="15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  <c r="O1" s="16" t="s">
        <v>12</v>
      </c>
      <c r="P1" s="16" t="s">
        <v>13</v>
      </c>
      <c r="Q1" s="16" t="s">
        <v>14</v>
      </c>
      <c r="R1" s="16" t="s">
        <v>15</v>
      </c>
      <c r="S1" s="16" t="s">
        <v>16</v>
      </c>
      <c r="T1" s="16" t="s">
        <v>17</v>
      </c>
    </row>
    <row r="2" spans="1:20" x14ac:dyDescent="0.45">
      <c r="A2" t="s">
        <v>18</v>
      </c>
      <c r="B2" s="5" t="s">
        <v>19</v>
      </c>
      <c r="C2" s="6" t="s">
        <v>20</v>
      </c>
      <c r="D2" s="6" t="s">
        <v>19</v>
      </c>
      <c r="E2" s="6">
        <v>1</v>
      </c>
      <c r="F2" s="3">
        <f>COUNTIF('[1]LifeTable_early deaths removed'!$N$4:$N$140, E2)</f>
        <v>9</v>
      </c>
      <c r="G2" s="14">
        <v>0.15996874999999999</v>
      </c>
      <c r="H2" s="14">
        <v>0.17645313000000001</v>
      </c>
      <c r="I2" s="14">
        <v>0.13921875</v>
      </c>
      <c r="J2" s="14">
        <v>0.15570313</v>
      </c>
      <c r="K2" s="14">
        <v>2.0750000000000001E-2</v>
      </c>
      <c r="L2" s="14">
        <v>2.5237731999999999</v>
      </c>
      <c r="M2" s="14">
        <v>12.444444000000001</v>
      </c>
      <c r="N2" s="14">
        <v>9.0706695999999993E-3</v>
      </c>
      <c r="O2" s="14">
        <v>1.0432828999999999E-2</v>
      </c>
      <c r="P2" s="14">
        <v>6.5785914000000001E-3</v>
      </c>
      <c r="Q2" s="14">
        <v>7.8616736000000007E-3</v>
      </c>
      <c r="R2" s="14">
        <v>6.3463825999999996E-3</v>
      </c>
      <c r="S2" s="14">
        <v>0.63715200999999999</v>
      </c>
      <c r="T2" s="14">
        <v>0.32451661999999998</v>
      </c>
    </row>
    <row r="3" spans="1:20" x14ac:dyDescent="0.45">
      <c r="A3" t="s">
        <v>21</v>
      </c>
      <c r="B3" s="5" t="s">
        <v>19</v>
      </c>
      <c r="C3" s="6" t="s">
        <v>20</v>
      </c>
      <c r="D3" s="6" t="s">
        <v>19</v>
      </c>
      <c r="E3" s="6">
        <v>2</v>
      </c>
      <c r="F3" s="3">
        <f>COUNTIF('[1]LifeTable_early deaths removed'!$N$4:$N$140, E3)</f>
        <v>8</v>
      </c>
      <c r="G3" s="14">
        <v>0.12000391000000001</v>
      </c>
      <c r="H3" s="14">
        <v>0.12789453000000001</v>
      </c>
      <c r="I3" s="14">
        <v>9.3691406000000005E-2</v>
      </c>
      <c r="J3" s="14">
        <v>0.10158203</v>
      </c>
      <c r="K3" s="14">
        <v>2.6312499999999999E-2</v>
      </c>
      <c r="L3" s="14">
        <v>0.28618420999999999</v>
      </c>
      <c r="M3" s="14">
        <v>14.75</v>
      </c>
      <c r="N3" s="14">
        <v>4.7230014999999998E-3</v>
      </c>
      <c r="O3" s="14">
        <v>5.2757480000000002E-3</v>
      </c>
      <c r="P3" s="14">
        <v>4.7230014999999998E-3</v>
      </c>
      <c r="Q3" s="14">
        <v>5.2757480000000002E-3</v>
      </c>
      <c r="R3" s="14">
        <v>1.3537614E-16</v>
      </c>
      <c r="S3" s="14">
        <v>2.8574484000000001E-2</v>
      </c>
      <c r="T3" s="14">
        <v>0.99835461999999997</v>
      </c>
    </row>
    <row r="4" spans="1:20" x14ac:dyDescent="0.45">
      <c r="A4" t="s">
        <v>22</v>
      </c>
      <c r="B4" s="5" t="s">
        <v>19</v>
      </c>
      <c r="C4" s="6" t="s">
        <v>20</v>
      </c>
      <c r="D4" s="6" t="s">
        <v>19</v>
      </c>
      <c r="E4" s="6">
        <v>3</v>
      </c>
      <c r="F4" s="3">
        <f>COUNTIF('[1]LifeTable_early deaths removed'!$N$4:$N$140, E4)</f>
        <v>6</v>
      </c>
      <c r="G4" s="14">
        <v>6.5625000000000003E-2</v>
      </c>
      <c r="H4" s="14">
        <v>6.7744140999999994E-2</v>
      </c>
      <c r="I4" s="14">
        <v>3.8124999999999999E-2</v>
      </c>
      <c r="J4" s="14">
        <v>4.0244140999999997E-2</v>
      </c>
      <c r="K4" s="14">
        <v>2.75E-2</v>
      </c>
      <c r="L4" s="14">
        <v>1.1582321</v>
      </c>
      <c r="M4" s="14">
        <v>18.600000000000001</v>
      </c>
      <c r="N4" s="14">
        <v>1.3538517E-2</v>
      </c>
      <c r="O4" s="14">
        <v>1.4946117E-2</v>
      </c>
      <c r="P4" s="14">
        <v>1.9490281000000002E-2</v>
      </c>
      <c r="Q4" s="14">
        <v>2.0873256999999999E-2</v>
      </c>
      <c r="R4" s="14">
        <v>6.6348251999999996E-3</v>
      </c>
      <c r="S4" s="14">
        <v>0.63729875999999996</v>
      </c>
      <c r="T4" s="14">
        <v>1.2150023999999999</v>
      </c>
    </row>
    <row r="5" spans="1:20" x14ac:dyDescent="0.45">
      <c r="A5" t="s">
        <v>23</v>
      </c>
      <c r="B5" s="5" t="s">
        <v>19</v>
      </c>
      <c r="C5" s="6" t="s">
        <v>20</v>
      </c>
      <c r="D5" s="6" t="s">
        <v>19</v>
      </c>
      <c r="E5" s="6">
        <v>4</v>
      </c>
      <c r="F5" s="3">
        <f>COUNTIF('[1]LifeTable_early deaths removed'!$N$4:$N$140, E5)</f>
        <v>10</v>
      </c>
      <c r="G5" s="14">
        <v>6.1796875000000001E-2</v>
      </c>
      <c r="H5" s="14">
        <v>6.3886718999999995E-2</v>
      </c>
      <c r="I5" s="14">
        <v>3.0234375000000001E-2</v>
      </c>
      <c r="J5" s="14">
        <v>3.2324219000000001E-2</v>
      </c>
      <c r="K5" s="14">
        <v>3.15625E-2</v>
      </c>
      <c r="L5" s="14">
        <v>0.67187986</v>
      </c>
      <c r="M5" s="14">
        <v>25.875</v>
      </c>
      <c r="N5" s="14">
        <v>8.5908745999999994E-3</v>
      </c>
      <c r="O5" s="14">
        <v>9.2755622000000003E-3</v>
      </c>
      <c r="P5" s="14">
        <v>9.9737772000000006E-3</v>
      </c>
      <c r="Q5" s="14">
        <v>1.0660826E-2</v>
      </c>
      <c r="R5" s="14">
        <v>2.1558255999999999E-3</v>
      </c>
      <c r="S5" s="14">
        <v>0.40667488000000002</v>
      </c>
      <c r="T5" s="14">
        <v>1.6796389</v>
      </c>
    </row>
    <row r="6" spans="1:20" x14ac:dyDescent="0.45">
      <c r="A6" s="4" t="s">
        <v>18</v>
      </c>
      <c r="B6" s="10" t="s">
        <v>24</v>
      </c>
      <c r="C6" s="6" t="s">
        <v>20</v>
      </c>
      <c r="D6" s="6" t="s">
        <v>29</v>
      </c>
      <c r="E6" s="6">
        <v>5</v>
      </c>
      <c r="F6" s="3">
        <f>COUNTIF('[1]LifeTable_early deaths removed'!$N$4:$N$140, E6)</f>
        <v>5</v>
      </c>
      <c r="G6" s="14">
        <v>9.3230468999999996E-2</v>
      </c>
      <c r="H6" s="14">
        <v>0.10110155999999999</v>
      </c>
      <c r="I6" s="14">
        <v>6.3105468999999997E-2</v>
      </c>
      <c r="J6" s="14">
        <v>7.0976563000000006E-2</v>
      </c>
      <c r="K6" s="14">
        <v>3.0124999999999999E-2</v>
      </c>
      <c r="L6" s="14">
        <v>7.1973791999999995E-2</v>
      </c>
      <c r="M6" s="14">
        <v>12.8</v>
      </c>
      <c r="N6" s="14">
        <v>5.3552284999999998E-3</v>
      </c>
      <c r="O6" s="14">
        <v>6.1724427E-3</v>
      </c>
      <c r="P6" s="14">
        <v>6.0006432999999996E-3</v>
      </c>
      <c r="Q6" s="14">
        <v>6.7950316000000002E-3</v>
      </c>
      <c r="R6" s="14">
        <v>8.5457893000000001E-4</v>
      </c>
      <c r="S6" s="14">
        <v>5.6327280999999996E-3</v>
      </c>
      <c r="T6" s="14">
        <v>0.79154692999999998</v>
      </c>
    </row>
    <row r="7" spans="1:20" x14ac:dyDescent="0.45">
      <c r="A7" s="4" t="s">
        <v>18</v>
      </c>
      <c r="B7" s="10" t="s">
        <v>24</v>
      </c>
      <c r="C7" s="6" t="s">
        <v>20</v>
      </c>
      <c r="D7" s="6" t="s">
        <v>30</v>
      </c>
      <c r="E7" s="6">
        <v>6</v>
      </c>
      <c r="F7" s="3">
        <f>COUNTIF('[1]LifeTable_early deaths removed'!$N$4:$N$140, E7)</f>
        <v>5</v>
      </c>
      <c r="G7" s="14">
        <v>0.13365625</v>
      </c>
      <c r="H7" s="14">
        <v>0.14381250000000001</v>
      </c>
      <c r="I7" s="14">
        <v>0.10734375</v>
      </c>
      <c r="J7" s="14">
        <v>0.11749999999999999</v>
      </c>
      <c r="K7" s="14">
        <v>2.6312499999999999E-2</v>
      </c>
      <c r="L7" s="14">
        <v>1.9263158</v>
      </c>
      <c r="M7" s="14">
        <v>13</v>
      </c>
      <c r="N7" s="14">
        <v>9.8877527000000003E-3</v>
      </c>
      <c r="O7" s="14">
        <v>1.1401049E-2</v>
      </c>
      <c r="P7" s="14">
        <v>1.3915734000000001E-2</v>
      </c>
      <c r="Q7" s="14">
        <v>1.5458390000000001E-2</v>
      </c>
      <c r="R7" s="14">
        <v>7.1621829000000003E-3</v>
      </c>
      <c r="S7" s="14">
        <v>0.98842611000000002</v>
      </c>
      <c r="T7" s="14">
        <v>0.88971332999999997</v>
      </c>
    </row>
    <row r="8" spans="1:20" x14ac:dyDescent="0.45">
      <c r="A8" s="7" t="s">
        <v>21</v>
      </c>
      <c r="B8" s="10" t="s">
        <v>24</v>
      </c>
      <c r="C8" s="6" t="s">
        <v>20</v>
      </c>
      <c r="D8" s="6" t="s">
        <v>29</v>
      </c>
      <c r="E8" s="6">
        <v>7</v>
      </c>
      <c r="F8" s="3">
        <f>COUNTIF('[1]LifeTable_early deaths removed'!$N$4:$N$140, E8)</f>
        <v>5</v>
      </c>
      <c r="G8" s="14">
        <v>4.5531250000000002E-2</v>
      </c>
      <c r="H8" s="14">
        <v>4.7796875000000003E-2</v>
      </c>
      <c r="I8" s="14">
        <v>1.921875E-2</v>
      </c>
      <c r="J8" s="14">
        <v>2.1484375E-2</v>
      </c>
      <c r="K8" s="14">
        <v>2.6312499999999999E-2</v>
      </c>
      <c r="L8" s="14">
        <v>3.6842105E-2</v>
      </c>
      <c r="M8" s="14">
        <v>15</v>
      </c>
      <c r="N8" s="14">
        <v>1.4527883E-2</v>
      </c>
      <c r="O8" s="14">
        <v>1.6444041999999999E-2</v>
      </c>
      <c r="P8" s="14">
        <v>1.4527883E-2</v>
      </c>
      <c r="Q8" s="14">
        <v>1.6444041999999999E-2</v>
      </c>
      <c r="R8" s="14">
        <v>1.3537614E-16</v>
      </c>
      <c r="S8" s="14">
        <v>8.2423867999999994E-3</v>
      </c>
      <c r="T8" s="14">
        <v>0.85403956000000003</v>
      </c>
    </row>
    <row r="9" spans="1:20" x14ac:dyDescent="0.45">
      <c r="A9" s="7" t="s">
        <v>21</v>
      </c>
      <c r="B9" s="10" t="s">
        <v>24</v>
      </c>
      <c r="C9" s="6" t="s">
        <v>20</v>
      </c>
      <c r="D9" s="6" t="s">
        <v>30</v>
      </c>
      <c r="E9" s="6">
        <v>8</v>
      </c>
      <c r="F9" s="3">
        <f>COUNTIF('[1]LifeTable_early deaths removed'!$N$4:$N$140, E9)</f>
        <v>4</v>
      </c>
      <c r="G9" s="14">
        <v>7.3808594000000005E-2</v>
      </c>
      <c r="H9" s="14">
        <v>7.5957030999999994E-2</v>
      </c>
      <c r="I9" s="14">
        <v>5.0371093999999998E-2</v>
      </c>
      <c r="J9" s="14">
        <v>5.2519531000000001E-2</v>
      </c>
      <c r="K9" s="14">
        <v>2.34375E-2</v>
      </c>
      <c r="L9" s="14">
        <v>0.77631578999999995</v>
      </c>
      <c r="M9" s="14">
        <v>21</v>
      </c>
      <c r="N9" s="14">
        <v>4.0548424999999999E-2</v>
      </c>
      <c r="O9" s="14">
        <v>4.0390497999999997E-2</v>
      </c>
      <c r="P9" s="14">
        <v>3.9599496999999997E-2</v>
      </c>
      <c r="Q9" s="14">
        <v>3.9800133000000001E-2</v>
      </c>
      <c r="R9" s="14">
        <v>8.9295886999999994E-3</v>
      </c>
      <c r="S9" s="14">
        <v>0.69154417999999995</v>
      </c>
      <c r="T9" s="14" t="s">
        <v>25</v>
      </c>
    </row>
    <row r="10" spans="1:20" x14ac:dyDescent="0.45">
      <c r="A10" s="8" t="s">
        <v>22</v>
      </c>
      <c r="B10" s="10" t="s">
        <v>24</v>
      </c>
      <c r="C10" s="6" t="s">
        <v>20</v>
      </c>
      <c r="D10" s="6" t="s">
        <v>30</v>
      </c>
      <c r="E10" s="6">
        <v>9</v>
      </c>
      <c r="F10" s="3">
        <f>COUNTIF('[1]LifeTable_early deaths removed'!$N$4:$N$140, E10)</f>
        <v>8</v>
      </c>
      <c r="G10" s="14">
        <v>5.4707031000000003E-2</v>
      </c>
      <c r="H10" s="14">
        <v>5.5986328000000002E-2</v>
      </c>
      <c r="I10" s="14">
        <v>1.4082031E-2</v>
      </c>
      <c r="J10" s="14">
        <v>1.5361328E-2</v>
      </c>
      <c r="K10" s="14">
        <v>4.0625000000000001E-2</v>
      </c>
      <c r="L10" s="14">
        <v>0.37911281000000002</v>
      </c>
      <c r="M10" s="14">
        <v>16</v>
      </c>
      <c r="N10" s="14">
        <v>6.3947779999999996E-2</v>
      </c>
      <c r="O10" s="14">
        <v>6.9325371999999996E-2</v>
      </c>
      <c r="P10" s="14">
        <v>6.5499785000000005E-2</v>
      </c>
      <c r="Q10" s="14">
        <v>7.0963621000000005E-2</v>
      </c>
      <c r="R10" s="14">
        <v>3.0146217000000001E-3</v>
      </c>
      <c r="S10" s="14">
        <v>0.36090929999999999</v>
      </c>
      <c r="T10" s="14" t="s">
        <v>25</v>
      </c>
    </row>
    <row r="11" spans="1:20" x14ac:dyDescent="0.45">
      <c r="A11" s="9" t="s">
        <v>23</v>
      </c>
      <c r="B11" s="10" t="s">
        <v>24</v>
      </c>
      <c r="C11" s="6" t="s">
        <v>20</v>
      </c>
      <c r="D11" s="6" t="s">
        <v>30</v>
      </c>
      <c r="E11" s="6">
        <v>10</v>
      </c>
      <c r="F11" s="3">
        <f>COUNTIF('[1]LifeTable_early deaths removed'!$N$4:$N$140, E11)</f>
        <v>7</v>
      </c>
      <c r="G11" s="14">
        <v>-7.7601561999999999E-2</v>
      </c>
      <c r="H11" s="14">
        <v>-9.2406249999999995E-2</v>
      </c>
      <c r="I11" s="14">
        <v>-0.12160156</v>
      </c>
      <c r="J11" s="14">
        <v>-0.13640625000000001</v>
      </c>
      <c r="K11" s="14">
        <v>4.3999999999999997E-2</v>
      </c>
      <c r="L11" s="14">
        <v>0.75939849999999998</v>
      </c>
      <c r="M11" s="14">
        <v>16</v>
      </c>
      <c r="N11" s="14">
        <v>0.15401692</v>
      </c>
      <c r="O11" s="14">
        <v>0.16087030999999999</v>
      </c>
      <c r="P11" s="14">
        <v>0.15468148000000001</v>
      </c>
      <c r="Q11" s="14">
        <v>0.16153231000000001</v>
      </c>
      <c r="R11" s="14">
        <v>1.8733478999999999E-3</v>
      </c>
      <c r="S11" s="14">
        <v>0.55755473</v>
      </c>
      <c r="T11" s="14" t="s">
        <v>25</v>
      </c>
    </row>
    <row r="12" spans="1:20" x14ac:dyDescent="0.45">
      <c r="A12" s="9" t="s">
        <v>23</v>
      </c>
      <c r="B12" s="10" t="s">
        <v>24</v>
      </c>
      <c r="C12" s="6" t="s">
        <v>20</v>
      </c>
      <c r="D12" s="6" t="s">
        <v>29</v>
      </c>
      <c r="E12" s="6">
        <v>11</v>
      </c>
      <c r="F12" s="17">
        <f>COUNTIF('[1]LifeTable_early deaths removed'!$N$4:$N$140, E12)</f>
        <v>2</v>
      </c>
      <c r="G12" s="18">
        <v>2.6312499999999999E-2</v>
      </c>
      <c r="H12" s="18">
        <v>2.6312499999999999E-2</v>
      </c>
      <c r="I12" s="18">
        <v>3.8857806E-16</v>
      </c>
      <c r="J12" s="18">
        <v>3.8857806E-16</v>
      </c>
      <c r="K12" s="18">
        <v>2.6312499999999999E-2</v>
      </c>
      <c r="L12" s="18">
        <v>2.6315788999999999E-2</v>
      </c>
      <c r="M12" s="18">
        <v>24.5</v>
      </c>
      <c r="N12" s="18">
        <v>1.0413549E-17</v>
      </c>
      <c r="O12" s="18">
        <v>1.0413549E-17</v>
      </c>
      <c r="P12" s="18">
        <v>0</v>
      </c>
      <c r="Q12" s="18">
        <v>0</v>
      </c>
      <c r="R12" s="18">
        <v>1.3537614E-16</v>
      </c>
      <c r="S12" s="18">
        <v>8.6779573999999997E-17</v>
      </c>
      <c r="T12" s="18">
        <v>5.9264577999999997</v>
      </c>
    </row>
    <row r="13" spans="1:20" x14ac:dyDescent="0.45">
      <c r="A13" t="s">
        <v>18</v>
      </c>
      <c r="B13" s="5" t="s">
        <v>19</v>
      </c>
      <c r="C13" s="6" t="s">
        <v>26</v>
      </c>
      <c r="D13" s="6" t="s">
        <v>19</v>
      </c>
      <c r="E13" s="6">
        <v>12</v>
      </c>
      <c r="F13" s="3">
        <f>COUNTIF('[1]LifeTable_early deaths removed'!$N$4:$N$140, E13)</f>
        <v>9</v>
      </c>
      <c r="G13" s="14">
        <v>0.20864843999999999</v>
      </c>
      <c r="H13" s="14">
        <v>0.23422461</v>
      </c>
      <c r="I13" s="14">
        <v>0.17652344</v>
      </c>
      <c r="J13" s="14">
        <v>0.20209961000000001</v>
      </c>
      <c r="K13" s="14">
        <v>3.2125000000000001E-2</v>
      </c>
      <c r="L13" s="14">
        <v>2.5551507</v>
      </c>
      <c r="M13" s="14">
        <v>12</v>
      </c>
      <c r="N13" s="14">
        <v>4.0563018999999999E-3</v>
      </c>
      <c r="O13" s="14">
        <v>4.5505238000000002E-3</v>
      </c>
      <c r="P13" s="14">
        <v>3.9983444999999998E-3</v>
      </c>
      <c r="Q13" s="14">
        <v>4.67476E-3</v>
      </c>
      <c r="R13" s="14">
        <v>4.9102642999999998E-3</v>
      </c>
      <c r="S13" s="14">
        <v>0.73066838000000001</v>
      </c>
      <c r="T13" s="14">
        <v>0</v>
      </c>
    </row>
    <row r="14" spans="1:20" x14ac:dyDescent="0.45">
      <c r="A14" t="s">
        <v>21</v>
      </c>
      <c r="B14" s="5" t="s">
        <v>19</v>
      </c>
      <c r="C14" s="6" t="s">
        <v>26</v>
      </c>
      <c r="D14" s="6" t="s">
        <v>19</v>
      </c>
      <c r="E14" s="6">
        <v>13</v>
      </c>
      <c r="F14" s="3">
        <f>COUNTIF('[1]LifeTable_early deaths removed'!$N$4:$N$140, E14)</f>
        <v>8</v>
      </c>
      <c r="G14" s="14">
        <v>0.16917968999999999</v>
      </c>
      <c r="H14" s="14">
        <v>0.18621093999999999</v>
      </c>
      <c r="I14" s="14">
        <v>0.14636719000000001</v>
      </c>
      <c r="J14" s="14">
        <v>0.16339844000000001</v>
      </c>
      <c r="K14" s="14">
        <v>2.2812499999999999E-2</v>
      </c>
      <c r="L14" s="14">
        <v>2.1478448999999999</v>
      </c>
      <c r="M14" s="14">
        <v>13</v>
      </c>
      <c r="N14" s="14">
        <v>6.9312180000000003E-3</v>
      </c>
      <c r="O14" s="14">
        <v>7.2678383999999997E-3</v>
      </c>
      <c r="P14" s="14">
        <v>2.7064602E-3</v>
      </c>
      <c r="Q14" s="14">
        <v>3.1997492000000001E-3</v>
      </c>
      <c r="R14" s="14">
        <v>5.3903943000000003E-3</v>
      </c>
      <c r="S14" s="14">
        <v>0.59538009000000003</v>
      </c>
      <c r="T14" s="14">
        <v>0.62956520999999999</v>
      </c>
    </row>
    <row r="15" spans="1:20" x14ac:dyDescent="0.45">
      <c r="A15" t="s">
        <v>22</v>
      </c>
      <c r="B15" s="5" t="s">
        <v>19</v>
      </c>
      <c r="C15" s="6" t="s">
        <v>26</v>
      </c>
      <c r="D15" s="6" t="s">
        <v>19</v>
      </c>
      <c r="E15" s="6">
        <v>14</v>
      </c>
      <c r="F15" s="3">
        <f>COUNTIF('[1]LifeTable_early deaths removed'!$N$4:$N$140, E15)</f>
        <v>9</v>
      </c>
      <c r="G15" s="14">
        <v>0.12332031</v>
      </c>
      <c r="H15" s="14">
        <v>0.13250000000000001</v>
      </c>
      <c r="I15" s="14">
        <v>8.5507813000000002E-2</v>
      </c>
      <c r="J15" s="14">
        <v>9.4687499999999994E-2</v>
      </c>
      <c r="K15" s="14">
        <v>3.7812499999999999E-2</v>
      </c>
      <c r="L15" s="14">
        <v>1.6018889000000001</v>
      </c>
      <c r="M15" s="14">
        <v>15.444444000000001</v>
      </c>
      <c r="N15" s="14">
        <v>1.0016331E-2</v>
      </c>
      <c r="O15" s="14">
        <v>1.1183804E-2</v>
      </c>
      <c r="P15" s="14">
        <v>1.1007888E-2</v>
      </c>
      <c r="Q15" s="14">
        <v>1.2169469E-2</v>
      </c>
      <c r="R15" s="14">
        <v>2.5796038E-3</v>
      </c>
      <c r="S15" s="14">
        <v>0.69609533000000001</v>
      </c>
      <c r="T15" s="14">
        <v>0.64876080000000003</v>
      </c>
    </row>
    <row r="16" spans="1:20" x14ac:dyDescent="0.45">
      <c r="A16" t="s">
        <v>23</v>
      </c>
      <c r="B16" s="5" t="s">
        <v>19</v>
      </c>
      <c r="C16" s="6" t="s">
        <v>26</v>
      </c>
      <c r="D16" s="6" t="s">
        <v>19</v>
      </c>
      <c r="E16" s="6">
        <v>15</v>
      </c>
      <c r="F16" s="3">
        <f>COUNTIF('[1]LifeTable_early deaths removed'!$N$4:$N$140, E16)</f>
        <v>9</v>
      </c>
      <c r="G16" s="14">
        <v>0.11678125</v>
      </c>
      <c r="H16" s="14">
        <v>0.12391992</v>
      </c>
      <c r="I16" s="14">
        <v>8.9218749999999999E-2</v>
      </c>
      <c r="J16" s="14">
        <v>9.6357421999999998E-2</v>
      </c>
      <c r="K16" s="14">
        <v>2.75625E-2</v>
      </c>
      <c r="L16" s="14">
        <v>1.2910261999999999</v>
      </c>
      <c r="M16" s="14">
        <v>17.333333</v>
      </c>
      <c r="N16" s="14">
        <v>1.0957038000000001E-2</v>
      </c>
      <c r="O16" s="14">
        <v>1.1981761E-2</v>
      </c>
      <c r="P16" s="14">
        <v>1.4085956E-2</v>
      </c>
      <c r="Q16" s="14">
        <v>1.5006013E-2</v>
      </c>
      <c r="R16" s="14">
        <v>4.2616347999999997E-3</v>
      </c>
      <c r="S16" s="14">
        <v>0.54360854999999997</v>
      </c>
      <c r="T16" s="14">
        <v>1.0216016999999999</v>
      </c>
    </row>
    <row r="17" spans="1:21" x14ac:dyDescent="0.45">
      <c r="A17" s="4" t="s">
        <v>18</v>
      </c>
      <c r="B17" s="10" t="s">
        <v>24</v>
      </c>
      <c r="C17" s="6" t="s">
        <v>26</v>
      </c>
      <c r="D17" s="6" t="s">
        <v>30</v>
      </c>
      <c r="E17" s="6">
        <v>16</v>
      </c>
      <c r="F17" s="3">
        <f>COUNTIF('[1]LifeTable_early deaths removed'!$N$4:$N$140, E17)</f>
        <v>8</v>
      </c>
      <c r="G17" s="14">
        <v>0.19913085999999999</v>
      </c>
      <c r="H17" s="14">
        <v>0.22187499999999999</v>
      </c>
      <c r="I17" s="14">
        <v>0.17069335999999999</v>
      </c>
      <c r="J17" s="14">
        <v>0.19343750000000001</v>
      </c>
      <c r="K17" s="14">
        <v>2.8437500000000001E-2</v>
      </c>
      <c r="L17" s="14">
        <v>2.7702648999999999</v>
      </c>
      <c r="M17" s="14">
        <v>12</v>
      </c>
      <c r="N17" s="14">
        <v>5.1308637000000001E-3</v>
      </c>
      <c r="O17" s="14">
        <v>6.4141056999999996E-3</v>
      </c>
      <c r="P17" s="14">
        <v>7.2490782999999996E-3</v>
      </c>
      <c r="Q17" s="14">
        <v>8.6458304000000003E-3</v>
      </c>
      <c r="R17" s="14">
        <v>5.3965311999999996E-3</v>
      </c>
      <c r="S17" s="14">
        <v>0.72440260999999995</v>
      </c>
      <c r="T17" s="14">
        <v>0</v>
      </c>
    </row>
    <row r="18" spans="1:21" x14ac:dyDescent="0.45">
      <c r="A18" s="7" t="s">
        <v>21</v>
      </c>
      <c r="B18" s="10" t="s">
        <v>24</v>
      </c>
      <c r="C18" s="6" t="s">
        <v>26</v>
      </c>
      <c r="D18" s="6" t="s">
        <v>30</v>
      </c>
      <c r="E18" s="6">
        <v>17</v>
      </c>
      <c r="F18" s="3">
        <f>COUNTIF('[1]LifeTable_early deaths removed'!$N$4:$N$140, E18)</f>
        <v>9</v>
      </c>
      <c r="G18" s="14">
        <v>0.16929688000000001</v>
      </c>
      <c r="H18" s="14">
        <v>0.18769531</v>
      </c>
      <c r="I18" s="14">
        <v>0.15304688</v>
      </c>
      <c r="J18" s="14">
        <v>0.17144530999999999</v>
      </c>
      <c r="K18" s="14">
        <v>1.6250000000000001E-2</v>
      </c>
      <c r="L18" s="14">
        <v>2.4500381</v>
      </c>
      <c r="M18" s="14">
        <v>13.333333</v>
      </c>
      <c r="N18" s="14">
        <v>5.2580895999999998E-3</v>
      </c>
      <c r="O18" s="14">
        <v>5.9867254999999998E-3</v>
      </c>
      <c r="P18" s="14">
        <v>7.0185133999999998E-3</v>
      </c>
      <c r="Q18" s="14">
        <v>7.9966297000000006E-3</v>
      </c>
      <c r="R18" s="14">
        <v>5.5535984E-3</v>
      </c>
      <c r="S18" s="14">
        <v>0.63378944999999998</v>
      </c>
      <c r="T18" s="14">
        <v>0.65562350999999996</v>
      </c>
    </row>
    <row r="19" spans="1:21" x14ac:dyDescent="0.45">
      <c r="A19" s="8" t="s">
        <v>22</v>
      </c>
      <c r="B19" s="10" t="s">
        <v>24</v>
      </c>
      <c r="C19" s="6" t="s">
        <v>26</v>
      </c>
      <c r="D19" s="6" t="s">
        <v>30</v>
      </c>
      <c r="E19" s="6">
        <v>18</v>
      </c>
      <c r="F19" s="3">
        <f>COUNTIF('[1]LifeTable_early deaths removed'!$N$4:$N$140, E19)</f>
        <v>6</v>
      </c>
      <c r="G19" s="14">
        <v>0.13113867000000001</v>
      </c>
      <c r="H19" s="14">
        <v>0.14056250000000001</v>
      </c>
      <c r="I19" s="14">
        <v>9.0576171999999996E-2</v>
      </c>
      <c r="J19" s="14">
        <v>0.1</v>
      </c>
      <c r="K19" s="14">
        <v>4.0562500000000001E-2</v>
      </c>
      <c r="L19" s="14">
        <v>1.5192308000000001</v>
      </c>
      <c r="M19" s="14">
        <v>16.75</v>
      </c>
      <c r="N19" s="14">
        <v>1.9075161E-2</v>
      </c>
      <c r="O19" s="14">
        <v>2.1395779E-2</v>
      </c>
      <c r="P19" s="14">
        <v>2.3070210000000001E-2</v>
      </c>
      <c r="Q19" s="14">
        <v>2.5442981E-2</v>
      </c>
      <c r="R19" s="14">
        <v>5.6225023999999998E-3</v>
      </c>
      <c r="S19" s="14">
        <v>0.78020100000000003</v>
      </c>
      <c r="T19" s="14" t="s">
        <v>25</v>
      </c>
    </row>
    <row r="20" spans="1:21" x14ac:dyDescent="0.45">
      <c r="A20" s="9" t="s">
        <v>23</v>
      </c>
      <c r="B20" s="10" t="s">
        <v>24</v>
      </c>
      <c r="C20" s="6" t="s">
        <v>26</v>
      </c>
      <c r="D20" s="6" t="s">
        <v>30</v>
      </c>
      <c r="E20" s="6">
        <v>19</v>
      </c>
      <c r="F20" s="3">
        <f>COUNTIF('[1]LifeTable_early deaths removed'!$N$4:$N$140, E20)</f>
        <v>7</v>
      </c>
      <c r="G20" s="14">
        <v>0.12120313000000001</v>
      </c>
      <c r="H20" s="14">
        <v>0.12833203000000001</v>
      </c>
      <c r="I20" s="14">
        <v>8.1640624999999994E-2</v>
      </c>
      <c r="J20" s="14">
        <v>8.8769530999999999E-2</v>
      </c>
      <c r="K20" s="14">
        <v>3.95625E-2</v>
      </c>
      <c r="L20" s="14">
        <v>0.82651602000000002</v>
      </c>
      <c r="M20" s="14">
        <v>15</v>
      </c>
      <c r="N20" s="14">
        <v>1.8830377999999998E-2</v>
      </c>
      <c r="O20" s="14">
        <v>2.1060636000000001E-2</v>
      </c>
      <c r="P20" s="14">
        <v>2.3433767000000001E-2</v>
      </c>
      <c r="Q20" s="14">
        <v>2.5685752999999999E-2</v>
      </c>
      <c r="R20" s="14">
        <v>5.0200983999999999E-3</v>
      </c>
      <c r="S20" s="14">
        <v>0.59386779000000001</v>
      </c>
      <c r="T20" s="14">
        <v>1.2973389</v>
      </c>
    </row>
    <row r="21" spans="1:21" x14ac:dyDescent="0.45">
      <c r="A21" s="11" t="s">
        <v>23</v>
      </c>
      <c r="B21" s="12" t="s">
        <v>24</v>
      </c>
      <c r="C21" s="13" t="s">
        <v>26</v>
      </c>
      <c r="D21" s="13" t="s">
        <v>29</v>
      </c>
      <c r="E21" s="13"/>
      <c r="F21" s="3">
        <v>1</v>
      </c>
      <c r="G21" s="13" t="s">
        <v>31</v>
      </c>
    </row>
    <row r="22" spans="1:21" x14ac:dyDescent="0.45">
      <c r="A22" s="8" t="s">
        <v>22</v>
      </c>
      <c r="B22" s="10" t="s">
        <v>24</v>
      </c>
      <c r="C22" s="6" t="s">
        <v>20</v>
      </c>
      <c r="D22" s="6" t="s">
        <v>29</v>
      </c>
      <c r="E22" s="6"/>
      <c r="F22" s="3">
        <v>1</v>
      </c>
      <c r="G22" s="6" t="s">
        <v>31</v>
      </c>
    </row>
    <row r="23" spans="1:21" x14ac:dyDescent="0.45">
      <c r="A23" s="4" t="s">
        <v>18</v>
      </c>
      <c r="B23" s="10" t="s">
        <v>24</v>
      </c>
      <c r="C23" s="6" t="s">
        <v>26</v>
      </c>
      <c r="D23" s="6" t="s">
        <v>29</v>
      </c>
      <c r="E23" s="6"/>
      <c r="F23" s="3">
        <v>1</v>
      </c>
      <c r="G23" s="6" t="s">
        <v>31</v>
      </c>
    </row>
    <row r="26" spans="1:21" x14ac:dyDescent="0.45"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ResourceQuality_Pasteuria_LifeT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Michelle Fearon</cp:lastModifiedBy>
  <dcterms:created xsi:type="dcterms:W3CDTF">2022-02-16T21:15:51Z</dcterms:created>
  <dcterms:modified xsi:type="dcterms:W3CDTF">2022-02-16T21:15:51Z</dcterms:modified>
</cp:coreProperties>
</file>