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tables/"/>
    </mc:Choice>
  </mc:AlternateContent>
  <xr:revisionPtr revIDLastSave="270" documentId="8_{B45A197C-4CD1-4BFC-8FBF-F82AFCE1D3D7}" xr6:coauthVersionLast="47" xr6:coauthVersionMax="47" xr10:uidLastSave="{DF71A76D-C3FE-4E4B-AC8D-B469557C78A5}"/>
  <bookViews>
    <workbookView xWindow="30900" yWindow="3195" windowWidth="21600" windowHeight="11385" xr2:uid="{5195A639-B866-4A12-BBFA-85E27AA09FBA}"/>
  </bookViews>
  <sheets>
    <sheet name="ANOVA Tables" sheetId="1" r:id="rId1"/>
    <sheet name="Contra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10" i="2" a="1"/>
  <c r="C10" i="2" s="1"/>
  <c r="E10" i="2" a="1"/>
  <c r="E10" i="2" s="1"/>
  <c r="C18" i="2" a="1"/>
  <c r="C18" i="2" s="1"/>
  <c r="C26" i="2" a="1"/>
  <c r="C26" i="2" s="1"/>
  <c r="F26" i="2" a="1"/>
  <c r="F26" i="2" s="1"/>
  <c r="C34" i="2" a="1"/>
  <c r="C34" i="2" s="1"/>
  <c r="E34" i="2" a="1"/>
  <c r="E34" i="2" s="1"/>
  <c r="C42" i="2" a="1"/>
  <c r="C4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<sst xmlns="http://schemas.openxmlformats.org/spreadsheetml/2006/main" count="1532" uniqueCount="84">
  <si>
    <t>Fungus Experiment</t>
  </si>
  <si>
    <t>Bacteria Experiment</t>
  </si>
  <si>
    <t>Prevalence</t>
  </si>
  <si>
    <t>LR Chisq</t>
  </si>
  <si>
    <t>Df</t>
  </si>
  <si>
    <t>Pr(&gt;Chisq)</t>
  </si>
  <si>
    <t>Diet</t>
  </si>
  <si>
    <t>Clone</t>
  </si>
  <si>
    <t>Diet:Clone</t>
  </si>
  <si>
    <t>Chisq</t>
  </si>
  <si>
    <t>***</t>
  </si>
  <si>
    <t>Mature spore yield</t>
  </si>
  <si>
    <t>Total Gut spores</t>
  </si>
  <si>
    <t>Infection</t>
  </si>
  <si>
    <t>--</t>
  </si>
  <si>
    <t>Feeding Rate</t>
  </si>
  <si>
    <t>&lt; 2.2e-16</t>
  </si>
  <si>
    <t>.</t>
  </si>
  <si>
    <t>Hemocytes per fungus spore</t>
  </si>
  <si>
    <t>*</t>
  </si>
  <si>
    <t>Infection = Uninfected, Clone = Mid37:</t>
  </si>
  <si>
    <t xml:space="preserve"> contrast  estimate     SE  df t.ratio p.value</t>
  </si>
  <si>
    <t>Infection = Exposed, Clone = Mid37:</t>
  </si>
  <si>
    <t>Infection = Infected, Clone = Mid37:</t>
  </si>
  <si>
    <t>Infection = Uninfected, Clone = Standard:</t>
  </si>
  <si>
    <t>Infection = Exposed, Clone = Standard:</t>
  </si>
  <si>
    <t>Infection = Infected, Clone = Standard:</t>
  </si>
  <si>
    <t>Relative Feeding Rate</t>
  </si>
  <si>
    <t>ted, Cl</t>
  </si>
  <si>
    <t>one</t>
  </si>
  <si>
    <t>= Mid37:</t>
  </si>
  <si>
    <t>contrast</t>
  </si>
  <si>
    <t>estimate</t>
  </si>
  <si>
    <t>SE</t>
  </si>
  <si>
    <t>df</t>
  </si>
  <si>
    <t>t.ratio</t>
  </si>
  <si>
    <t>p.value</t>
  </si>
  <si>
    <t>S - SM</t>
  </si>
  <si>
    <t>S - M</t>
  </si>
  <si>
    <t>S - (M+)</t>
  </si>
  <si>
    <t>SM - M</t>
  </si>
  <si>
    <t>SM - (M+</t>
  </si>
  <si>
    <t>&lt;.0001</t>
  </si>
  <si>
    <t>M - (M+)</t>
  </si>
  <si>
    <t>, Clone</t>
  </si>
  <si>
    <t>id37:</t>
  </si>
  <si>
    <t>d, Clon</t>
  </si>
  <si>
    <t>e =</t>
  </si>
  <si>
    <t>Mid37:</t>
  </si>
  <si>
    <t>rd:</t>
  </si>
  <si>
    <t>tandard:</t>
  </si>
  <si>
    <t>Standard</t>
  </si>
  <si>
    <t>:</t>
  </si>
  <si>
    <t>Clone = Mid37:</t>
  </si>
  <si>
    <t>Clone = Standard:</t>
  </si>
  <si>
    <t>Uninfected - Exposed</t>
  </si>
  <si>
    <t>Uninfected - Infected</t>
  </si>
  <si>
    <t>Exposed - Infected</t>
  </si>
  <si>
    <t>SM - (M+)</t>
  </si>
  <si>
    <t>**</t>
  </si>
  <si>
    <t>Diet:Infection</t>
  </si>
  <si>
    <t>Infection:Clone</t>
  </si>
  <si>
    <t>Diet:Infection:Clone</t>
  </si>
  <si>
    <t>Total Fecundity</t>
  </si>
  <si>
    <t xml:space="preserve"> contrast     ratio       SE  df null z.ratio p.value</t>
  </si>
  <si>
    <t>ratio</t>
  </si>
  <si>
    <t>z.ratio</t>
  </si>
  <si>
    <t>S / SM</t>
  </si>
  <si>
    <t>Inf</t>
  </si>
  <si>
    <t>S / M</t>
  </si>
  <si>
    <t>S / (M+)</t>
  </si>
  <si>
    <t>SM / M</t>
  </si>
  <si>
    <t>SM / (M+)</t>
  </si>
  <si>
    <t>M / (M+)</t>
  </si>
  <si>
    <t>Uninfected / Exposed</t>
  </si>
  <si>
    <t>Uninfected / Infected</t>
  </si>
  <si>
    <t>Exposed / Infected</t>
  </si>
  <si>
    <t>&lt; 2e-16</t>
  </si>
  <si>
    <t>Body size growth rate</t>
  </si>
  <si>
    <t>Metabolic Rate</t>
  </si>
  <si>
    <t>Body Size Growth</t>
  </si>
  <si>
    <t>Body size during exposure</t>
  </si>
  <si>
    <t xml:space="preserve">Body size </t>
  </si>
  <si>
    <t>Mid37 /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</si>
</sst>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11" fontId="0" fillId="0" borderId="0" xfId="0" applyNumberFormat="1"/>
    <xf numFmtId="167" fontId="0" fillId="0" borderId="0" xfId="0" applyNumberFormat="1"/>
    <xf numFmtId="0" fontId="1" fillId="0" borderId="0" xfId="0" applyFont="1" applyAlignment="1">
      <alignment wrapText="1"/>
    </xf>
    <xf numFmtId="167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F22A-344E-403E-AD3C-D7AE2CEBF42A}">
  <dimension ref="A1:K79"/>
  <sheetViews>
    <sheetView tabSelected="1" topLeftCell="A38" workbookViewId="0">
      <selection activeCell="H73" sqref="H73:J79"/>
    </sheetView>
  </sheetViews>
  <sheetFormatPr defaultRowHeight="15" x14ac:dyDescent="0.25"/>
  <cols>
    <col min="1" max="1" width="10.85546875" style="5" bestFit="1" customWidth="1"/>
    <col min="2" max="2" width="21" bestFit="1" customWidth="1"/>
    <col min="7" max="7" width="21" bestFit="1" customWidth="1"/>
    <col min="8" max="8" width="9.140625" style="2"/>
  </cols>
  <sheetData>
    <row r="1" spans="1:11" x14ac:dyDescent="0.25">
      <c r="B1" s="5" t="s">
        <v>0</v>
      </c>
      <c r="C1" s="5"/>
      <c r="D1" s="5"/>
      <c r="E1" s="5"/>
      <c r="F1" s="5"/>
      <c r="G1" s="5" t="s">
        <v>1</v>
      </c>
      <c r="H1" s="11"/>
    </row>
    <row r="2" spans="1:11" x14ac:dyDescent="0.25">
      <c r="A2" s="13" t="s">
        <v>2</v>
      </c>
      <c r="C2" t="s">
        <v>9</v>
      </c>
      <c r="D2" t="s">
        <v>4</v>
      </c>
      <c r="E2" t="s">
        <v>5</v>
      </c>
      <c r="H2" s="2" t="s">
        <v>3</v>
      </c>
      <c r="I2" t="s">
        <v>4</v>
      </c>
      <c r="J2" t="s">
        <v>5</v>
      </c>
    </row>
    <row r="3" spans="1:11" x14ac:dyDescent="0.25">
      <c r="A3" s="13"/>
      <c r="B3" t="s">
        <v>6</v>
      </c>
      <c r="C3" s="2">
        <v>18.0246</v>
      </c>
      <c r="D3">
        <v>3</v>
      </c>
      <c r="E3">
        <v>4.347E-4</v>
      </c>
      <c r="F3" t="s">
        <v>10</v>
      </c>
      <c r="G3" t="s">
        <v>6</v>
      </c>
      <c r="H3" s="2">
        <v>1.6135999999999999</v>
      </c>
      <c r="I3">
        <v>3</v>
      </c>
      <c r="J3" s="2">
        <v>0.65629999999999999</v>
      </c>
    </row>
    <row r="4" spans="1:11" x14ac:dyDescent="0.25">
      <c r="A4" s="13"/>
      <c r="B4" t="s">
        <v>7</v>
      </c>
      <c r="C4" s="2">
        <v>2.5777999999999999</v>
      </c>
      <c r="D4">
        <v>1</v>
      </c>
      <c r="E4" s="2">
        <v>0.10837430000000001</v>
      </c>
      <c r="G4" t="s">
        <v>7</v>
      </c>
      <c r="H4" s="2">
        <v>1.2252000000000001</v>
      </c>
      <c r="I4">
        <v>1</v>
      </c>
      <c r="J4" s="2">
        <v>0.26829999999999998</v>
      </c>
    </row>
    <row r="5" spans="1:11" x14ac:dyDescent="0.25">
      <c r="G5" t="s">
        <v>8</v>
      </c>
      <c r="H5" s="2">
        <v>3.3311000000000002</v>
      </c>
      <c r="I5">
        <v>3</v>
      </c>
      <c r="J5" s="2">
        <v>0.34329999999999999</v>
      </c>
    </row>
    <row r="7" spans="1:11" x14ac:dyDescent="0.25">
      <c r="A7" s="12" t="s">
        <v>11</v>
      </c>
      <c r="C7" t="s">
        <v>9</v>
      </c>
      <c r="D7" t="s">
        <v>4</v>
      </c>
      <c r="E7" t="s">
        <v>5</v>
      </c>
      <c r="H7" s="2" t="s">
        <v>9</v>
      </c>
      <c r="I7" t="s">
        <v>4</v>
      </c>
      <c r="J7" t="s">
        <v>5</v>
      </c>
    </row>
    <row r="8" spans="1:11" x14ac:dyDescent="0.25">
      <c r="A8" s="12"/>
      <c r="B8" t="s">
        <v>6</v>
      </c>
      <c r="C8" s="2">
        <v>19.844999999999999</v>
      </c>
      <c r="D8">
        <v>3</v>
      </c>
      <c r="E8">
        <v>1.827E-4</v>
      </c>
      <c r="F8" t="s">
        <v>10</v>
      </c>
      <c r="G8" t="s">
        <v>6</v>
      </c>
      <c r="H8" s="2">
        <v>5.5547000000000004</v>
      </c>
      <c r="I8">
        <v>3</v>
      </c>
      <c r="J8" s="2">
        <v>0.13540579999999999</v>
      </c>
    </row>
    <row r="9" spans="1:11" x14ac:dyDescent="0.25">
      <c r="A9" s="12"/>
      <c r="B9" t="s">
        <v>7</v>
      </c>
      <c r="C9" s="2">
        <v>1.5109999999999999</v>
      </c>
      <c r="D9">
        <v>1</v>
      </c>
      <c r="E9" s="2">
        <v>0.21898519999999999</v>
      </c>
      <c r="G9" t="s">
        <v>7</v>
      </c>
      <c r="H9" s="2">
        <v>10.912100000000001</v>
      </c>
      <c r="I9">
        <v>1</v>
      </c>
      <c r="J9">
        <v>9.5540000000000002E-4</v>
      </c>
      <c r="K9" t="s">
        <v>10</v>
      </c>
    </row>
    <row r="10" spans="1:11" x14ac:dyDescent="0.25">
      <c r="A10" s="12"/>
      <c r="G10" t="s">
        <v>8</v>
      </c>
      <c r="H10" s="2">
        <v>2.5545</v>
      </c>
      <c r="I10">
        <v>3</v>
      </c>
      <c r="J10" s="2">
        <v>0.4655242</v>
      </c>
    </row>
    <row r="11" spans="1:11" x14ac:dyDescent="0.25">
      <c r="A11" s="6"/>
      <c r="J11" s="2"/>
    </row>
    <row r="12" spans="1:11" x14ac:dyDescent="0.25">
      <c r="A12" s="6"/>
      <c r="J12" s="2"/>
    </row>
    <row r="13" spans="1:11" x14ac:dyDescent="0.25">
      <c r="A13" s="12" t="s">
        <v>15</v>
      </c>
      <c r="C13" t="s">
        <v>9</v>
      </c>
      <c r="D13" t="s">
        <v>4</v>
      </c>
      <c r="E13" t="s">
        <v>5</v>
      </c>
      <c r="H13" s="2" t="s">
        <v>9</v>
      </c>
      <c r="I13" t="s">
        <v>4</v>
      </c>
      <c r="J13" t="s">
        <v>5</v>
      </c>
    </row>
    <row r="14" spans="1:11" x14ac:dyDescent="0.25">
      <c r="A14" s="12"/>
      <c r="B14" t="s">
        <v>6</v>
      </c>
      <c r="C14" s="2">
        <v>22.130400000000002</v>
      </c>
      <c r="D14">
        <v>3</v>
      </c>
      <c r="E14" s="7">
        <v>6.1279999999999996E-5</v>
      </c>
      <c r="F14" t="s">
        <v>10</v>
      </c>
      <c r="G14" t="s">
        <v>6</v>
      </c>
      <c r="H14" s="2">
        <v>74.289900000000003</v>
      </c>
      <c r="I14">
        <v>3</v>
      </c>
      <c r="J14" s="7">
        <v>5.1440000000000004E-16</v>
      </c>
      <c r="K14" t="s">
        <v>10</v>
      </c>
    </row>
    <row r="15" spans="1:11" x14ac:dyDescent="0.25">
      <c r="A15" s="12"/>
      <c r="B15" t="s">
        <v>13</v>
      </c>
      <c r="C15" s="2">
        <v>5.7854000000000001</v>
      </c>
      <c r="D15">
        <v>2</v>
      </c>
      <c r="E15">
        <v>5.5426000000000003E-2</v>
      </c>
      <c r="F15" t="s">
        <v>17</v>
      </c>
      <c r="G15" t="s">
        <v>13</v>
      </c>
      <c r="H15" s="2">
        <v>14.678599999999999</v>
      </c>
      <c r="I15">
        <v>2</v>
      </c>
      <c r="J15">
        <v>6.4950000000000001E-4</v>
      </c>
      <c r="K15" t="s">
        <v>10</v>
      </c>
    </row>
    <row r="16" spans="1:11" x14ac:dyDescent="0.25">
      <c r="A16" s="12"/>
      <c r="B16" t="s">
        <v>7</v>
      </c>
      <c r="C16" s="2">
        <v>7.3566000000000003</v>
      </c>
      <c r="D16">
        <v>1</v>
      </c>
      <c r="E16">
        <v>6.6819999999999996E-3</v>
      </c>
      <c r="F16" t="s">
        <v>59</v>
      </c>
      <c r="G16" t="s">
        <v>7</v>
      </c>
      <c r="H16" s="2">
        <v>7.2095000000000002</v>
      </c>
      <c r="I16">
        <v>1</v>
      </c>
      <c r="J16">
        <v>7.2518000000000001E-3</v>
      </c>
      <c r="K16" t="s">
        <v>59</v>
      </c>
    </row>
    <row r="17" spans="1:11" x14ac:dyDescent="0.25">
      <c r="A17" s="12"/>
      <c r="B17" t="s">
        <v>60</v>
      </c>
      <c r="C17" s="2">
        <v>27.722799999999999</v>
      </c>
      <c r="D17">
        <v>6</v>
      </c>
      <c r="E17">
        <v>1.06E-4</v>
      </c>
      <c r="F17" t="s">
        <v>10</v>
      </c>
      <c r="G17" t="s">
        <v>60</v>
      </c>
      <c r="H17" s="2">
        <v>4.3291000000000004</v>
      </c>
      <c r="I17">
        <v>6</v>
      </c>
      <c r="J17">
        <v>0.63222909999999999</v>
      </c>
    </row>
    <row r="18" spans="1:11" x14ac:dyDescent="0.25">
      <c r="A18" s="12"/>
      <c r="B18" t="s">
        <v>8</v>
      </c>
      <c r="C18" s="2">
        <v>2.0434999999999999</v>
      </c>
      <c r="D18">
        <v>3</v>
      </c>
      <c r="E18">
        <v>0.56342700000000001</v>
      </c>
      <c r="G18" t="s">
        <v>8</v>
      </c>
      <c r="H18" s="2">
        <v>13.3392</v>
      </c>
      <c r="I18">
        <v>3</v>
      </c>
      <c r="J18">
        <v>3.9576000000000004E-3</v>
      </c>
      <c r="K18" t="s">
        <v>59</v>
      </c>
    </row>
    <row r="19" spans="1:11" x14ac:dyDescent="0.25">
      <c r="A19" s="12"/>
      <c r="B19" t="s">
        <v>61</v>
      </c>
      <c r="C19" s="2">
        <v>5.8484999999999996</v>
      </c>
      <c r="D19">
        <v>2</v>
      </c>
      <c r="E19">
        <v>5.3705999999999997E-2</v>
      </c>
      <c r="F19" t="s">
        <v>17</v>
      </c>
      <c r="G19" t="s">
        <v>61</v>
      </c>
      <c r="H19" s="2">
        <v>1.631</v>
      </c>
      <c r="I19">
        <v>2</v>
      </c>
      <c r="J19">
        <v>0.44242880000000001</v>
      </c>
    </row>
    <row r="20" spans="1:11" x14ac:dyDescent="0.25">
      <c r="A20" s="12"/>
      <c r="B20" t="s">
        <v>62</v>
      </c>
      <c r="C20" s="2" t="s">
        <v>14</v>
      </c>
      <c r="D20" t="s">
        <v>14</v>
      </c>
      <c r="E20" t="s">
        <v>14</v>
      </c>
      <c r="G20" t="s">
        <v>62</v>
      </c>
      <c r="H20" s="2">
        <v>4.5297999999999998</v>
      </c>
      <c r="I20">
        <v>6</v>
      </c>
      <c r="J20">
        <v>0.60537370000000001</v>
      </c>
    </row>
    <row r="21" spans="1:11" x14ac:dyDescent="0.25">
      <c r="C21" s="2"/>
    </row>
    <row r="22" spans="1:11" x14ac:dyDescent="0.25">
      <c r="A22" s="12" t="s">
        <v>27</v>
      </c>
      <c r="C22" s="2" t="s">
        <v>9</v>
      </c>
      <c r="D22" t="s">
        <v>4</v>
      </c>
      <c r="E22" t="s">
        <v>5</v>
      </c>
      <c r="H22" s="2" t="s">
        <v>9</v>
      </c>
      <c r="I22" t="s">
        <v>4</v>
      </c>
      <c r="J22" t="s">
        <v>5</v>
      </c>
    </row>
    <row r="23" spans="1:11" x14ac:dyDescent="0.25">
      <c r="A23" s="12"/>
      <c r="B23" t="s">
        <v>6</v>
      </c>
      <c r="C23" s="2">
        <v>17.156199999999998</v>
      </c>
      <c r="D23">
        <v>3</v>
      </c>
      <c r="E23">
        <v>6.5640000000000002E-4</v>
      </c>
      <c r="F23" t="s">
        <v>10</v>
      </c>
      <c r="G23" t="s">
        <v>6</v>
      </c>
      <c r="H23" s="2">
        <v>55.555700000000002</v>
      </c>
      <c r="I23">
        <v>3</v>
      </c>
      <c r="J23" s="7">
        <v>5.2259999999999997E-12</v>
      </c>
      <c r="K23" t="s">
        <v>10</v>
      </c>
    </row>
    <row r="24" spans="1:11" x14ac:dyDescent="0.25">
      <c r="A24" s="12"/>
      <c r="B24" t="s">
        <v>13</v>
      </c>
      <c r="C24" s="2">
        <v>7.8166000000000002</v>
      </c>
      <c r="D24">
        <v>2</v>
      </c>
      <c r="E24">
        <v>2.00749E-2</v>
      </c>
      <c r="F24" t="s">
        <v>19</v>
      </c>
      <c r="G24" t="s">
        <v>13</v>
      </c>
      <c r="H24" s="2">
        <v>13.4575</v>
      </c>
      <c r="I24">
        <v>2</v>
      </c>
      <c r="J24">
        <v>1.196E-3</v>
      </c>
      <c r="K24" t="s">
        <v>59</v>
      </c>
    </row>
    <row r="25" spans="1:11" x14ac:dyDescent="0.25">
      <c r="A25" s="12"/>
      <c r="B25" t="s">
        <v>7</v>
      </c>
      <c r="C25" s="2">
        <v>17.4252</v>
      </c>
      <c r="D25">
        <v>1</v>
      </c>
      <c r="E25" s="7">
        <v>2.9879999999999999E-5</v>
      </c>
      <c r="F25" t="s">
        <v>10</v>
      </c>
      <c r="G25" t="s">
        <v>7</v>
      </c>
      <c r="H25" s="2">
        <v>3.6200999999999999</v>
      </c>
      <c r="I25">
        <v>1</v>
      </c>
      <c r="J25">
        <v>5.7084000000000003E-2</v>
      </c>
      <c r="K25" t="s">
        <v>17</v>
      </c>
    </row>
    <row r="26" spans="1:11" x14ac:dyDescent="0.25">
      <c r="A26" s="12"/>
      <c r="B26" t="s">
        <v>60</v>
      </c>
      <c r="C26" s="2">
        <v>34.496400000000001</v>
      </c>
      <c r="D26">
        <v>6</v>
      </c>
      <c r="E26" s="7">
        <v>5.3940000000000004E-6</v>
      </c>
      <c r="F26" t="s">
        <v>10</v>
      </c>
      <c r="G26" t="s">
        <v>60</v>
      </c>
      <c r="H26" s="2">
        <v>3.7233999999999998</v>
      </c>
      <c r="I26">
        <v>6</v>
      </c>
      <c r="J26">
        <v>0.71404900000000004</v>
      </c>
    </row>
    <row r="27" spans="1:11" x14ac:dyDescent="0.25">
      <c r="A27" s="12"/>
      <c r="B27" t="s">
        <v>8</v>
      </c>
      <c r="C27" s="2">
        <v>3.7479</v>
      </c>
      <c r="D27">
        <v>3</v>
      </c>
      <c r="E27">
        <v>0.29000939999999997</v>
      </c>
      <c r="G27" t="s">
        <v>8</v>
      </c>
      <c r="H27" s="2">
        <v>7.2786999999999997</v>
      </c>
      <c r="I27">
        <v>3</v>
      </c>
      <c r="J27">
        <v>6.3525999999999999E-2</v>
      </c>
      <c r="K27" t="s">
        <v>17</v>
      </c>
    </row>
    <row r="28" spans="1:11" x14ac:dyDescent="0.25">
      <c r="A28" s="12"/>
      <c r="B28" t="s">
        <v>61</v>
      </c>
      <c r="C28" s="2">
        <v>6.6726000000000001</v>
      </c>
      <c r="D28">
        <v>2</v>
      </c>
      <c r="E28">
        <v>3.5568599999999999E-2</v>
      </c>
      <c r="F28" t="s">
        <v>19</v>
      </c>
      <c r="G28" t="s">
        <v>61</v>
      </c>
      <c r="H28" s="2">
        <v>1.0643</v>
      </c>
      <c r="I28">
        <v>2</v>
      </c>
      <c r="J28">
        <v>0.58735300000000001</v>
      </c>
    </row>
    <row r="29" spans="1:11" x14ac:dyDescent="0.25">
      <c r="A29" s="12"/>
      <c r="G29" t="s">
        <v>62</v>
      </c>
      <c r="H29" s="2">
        <v>4.8795000000000002</v>
      </c>
      <c r="I29">
        <v>6</v>
      </c>
      <c r="J29">
        <v>0.55935900000000005</v>
      </c>
    </row>
    <row r="31" spans="1:11" x14ac:dyDescent="0.25">
      <c r="A31" s="12" t="s">
        <v>12</v>
      </c>
      <c r="C31" t="s">
        <v>9</v>
      </c>
      <c r="D31" t="s">
        <v>4</v>
      </c>
      <c r="E31" t="s">
        <v>5</v>
      </c>
    </row>
    <row r="32" spans="1:11" x14ac:dyDescent="0.25">
      <c r="A32" s="12"/>
      <c r="B32" t="s">
        <v>6</v>
      </c>
      <c r="C32" s="2">
        <v>183.5128</v>
      </c>
      <c r="D32">
        <v>3</v>
      </c>
      <c r="E32" t="s">
        <v>16</v>
      </c>
      <c r="F32" t="s">
        <v>10</v>
      </c>
    </row>
    <row r="33" spans="1:11" x14ac:dyDescent="0.25">
      <c r="A33" s="12"/>
      <c r="B33" t="s">
        <v>7</v>
      </c>
      <c r="C33" s="2">
        <v>19.6248</v>
      </c>
      <c r="D33">
        <v>1</v>
      </c>
      <c r="E33" s="7">
        <v>9.4239999999999999E-6</v>
      </c>
      <c r="F33" t="s">
        <v>10</v>
      </c>
    </row>
    <row r="34" spans="1:11" x14ac:dyDescent="0.25">
      <c r="A34" s="12"/>
      <c r="B34" t="s">
        <v>8</v>
      </c>
      <c r="C34" s="2">
        <v>1.5307999999999999</v>
      </c>
      <c r="D34">
        <v>3</v>
      </c>
      <c r="E34" s="2">
        <v>0.67520000000000002</v>
      </c>
    </row>
    <row r="37" spans="1:11" ht="15" customHeight="1" x14ac:dyDescent="0.25">
      <c r="A37" s="12" t="s">
        <v>18</v>
      </c>
      <c r="C37" t="s">
        <v>9</v>
      </c>
      <c r="D37" t="s">
        <v>4</v>
      </c>
      <c r="E37" t="s">
        <v>5</v>
      </c>
    </row>
    <row r="38" spans="1:11" x14ac:dyDescent="0.25">
      <c r="A38" s="12"/>
      <c r="B38" t="s">
        <v>6</v>
      </c>
      <c r="C38" s="2">
        <v>2.6269</v>
      </c>
      <c r="D38">
        <v>3</v>
      </c>
      <c r="E38" s="2">
        <v>0.45279000000000003</v>
      </c>
    </row>
    <row r="39" spans="1:11" x14ac:dyDescent="0.25">
      <c r="A39" s="12"/>
      <c r="B39" t="s">
        <v>7</v>
      </c>
      <c r="C39" s="2">
        <v>4.1063999999999998</v>
      </c>
      <c r="D39">
        <v>1</v>
      </c>
      <c r="E39">
        <v>4.2720000000000001E-2</v>
      </c>
      <c r="F39" t="s">
        <v>19</v>
      </c>
    </row>
    <row r="40" spans="1:11" x14ac:dyDescent="0.25">
      <c r="A40" s="9"/>
      <c r="C40" s="2"/>
      <c r="E40" s="2"/>
    </row>
    <row r="41" spans="1:11" x14ac:dyDescent="0.25">
      <c r="A41" s="9"/>
      <c r="C41" s="2"/>
      <c r="E41" s="2"/>
    </row>
    <row r="42" spans="1:11" x14ac:dyDescent="0.25">
      <c r="A42" s="12" t="s">
        <v>63</v>
      </c>
      <c r="C42" t="s">
        <v>9</v>
      </c>
      <c r="D42" t="s">
        <v>4</v>
      </c>
      <c r="E42" t="s">
        <v>5</v>
      </c>
      <c r="H42" s="2" t="s">
        <v>9</v>
      </c>
      <c r="I42" t="s">
        <v>4</v>
      </c>
      <c r="J42" t="s">
        <v>5</v>
      </c>
    </row>
    <row r="43" spans="1:11" x14ac:dyDescent="0.25">
      <c r="A43" s="12"/>
      <c r="B43" t="s">
        <v>6</v>
      </c>
      <c r="C43" s="2">
        <v>62.291400000000003</v>
      </c>
      <c r="D43">
        <v>3</v>
      </c>
      <c r="E43" s="7">
        <v>1.904E-13</v>
      </c>
      <c r="F43" t="s">
        <v>10</v>
      </c>
      <c r="G43" t="s">
        <v>6</v>
      </c>
      <c r="H43" s="2">
        <v>87.913499999999999</v>
      </c>
      <c r="I43">
        <v>3</v>
      </c>
      <c r="J43" t="s">
        <v>16</v>
      </c>
      <c r="K43" t="s">
        <v>10</v>
      </c>
    </row>
    <row r="44" spans="1:11" x14ac:dyDescent="0.25">
      <c r="A44" s="12"/>
      <c r="B44" t="s">
        <v>13</v>
      </c>
      <c r="C44" s="2">
        <v>49.835700000000003</v>
      </c>
      <c r="D44">
        <v>2</v>
      </c>
      <c r="E44" s="7">
        <v>1.5080000000000001E-11</v>
      </c>
      <c r="F44" t="s">
        <v>10</v>
      </c>
      <c r="G44" t="s">
        <v>13</v>
      </c>
      <c r="H44" s="2">
        <v>26.506599999999999</v>
      </c>
      <c r="I44">
        <v>2</v>
      </c>
      <c r="J44" s="7">
        <v>1.7549999999999999E-6</v>
      </c>
      <c r="K44" t="s">
        <v>10</v>
      </c>
    </row>
    <row r="45" spans="1:11" x14ac:dyDescent="0.25">
      <c r="A45" s="12"/>
      <c r="B45" t="s">
        <v>7</v>
      </c>
      <c r="C45" s="2">
        <v>161.3186</v>
      </c>
      <c r="D45">
        <v>1</v>
      </c>
      <c r="E45" t="s">
        <v>16</v>
      </c>
      <c r="F45" t="s">
        <v>10</v>
      </c>
      <c r="G45" t="s">
        <v>7</v>
      </c>
      <c r="H45" s="2">
        <v>52.0244</v>
      </c>
      <c r="I45">
        <v>1</v>
      </c>
      <c r="J45" s="7">
        <v>5.4820000000000003E-13</v>
      </c>
      <c r="K45" t="s">
        <v>10</v>
      </c>
    </row>
    <row r="46" spans="1:11" x14ac:dyDescent="0.25">
      <c r="A46" s="12"/>
      <c r="B46" t="s">
        <v>60</v>
      </c>
      <c r="C46" s="2">
        <v>3.9841000000000002</v>
      </c>
      <c r="D46">
        <v>6</v>
      </c>
      <c r="E46">
        <v>0.67883000000000004</v>
      </c>
      <c r="G46" t="s">
        <v>60</v>
      </c>
      <c r="H46" s="2">
        <v>2.6067999999999998</v>
      </c>
      <c r="I46">
        <v>6</v>
      </c>
      <c r="J46">
        <v>0.85632699999999995</v>
      </c>
    </row>
    <row r="47" spans="1:11" x14ac:dyDescent="0.25">
      <c r="A47" s="12"/>
      <c r="B47" t="s">
        <v>8</v>
      </c>
      <c r="C47" s="2">
        <v>29.692900000000002</v>
      </c>
      <c r="D47">
        <v>3</v>
      </c>
      <c r="E47" s="7">
        <v>1.601E-6</v>
      </c>
      <c r="F47" t="s">
        <v>10</v>
      </c>
      <c r="G47" t="s">
        <v>8</v>
      </c>
      <c r="H47" s="2">
        <v>9.8706999999999994</v>
      </c>
      <c r="I47">
        <v>3</v>
      </c>
      <c r="J47">
        <v>1.9698E-2</v>
      </c>
      <c r="K47" t="s">
        <v>19</v>
      </c>
    </row>
    <row r="48" spans="1:11" x14ac:dyDescent="0.25">
      <c r="A48" s="12"/>
      <c r="B48" t="s">
        <v>61</v>
      </c>
      <c r="C48" s="2">
        <v>5.2058</v>
      </c>
      <c r="D48">
        <v>2</v>
      </c>
      <c r="E48">
        <v>7.4060000000000001E-2</v>
      </c>
      <c r="F48" t="s">
        <v>17</v>
      </c>
      <c r="G48" t="s">
        <v>61</v>
      </c>
      <c r="H48" s="2">
        <v>12.525700000000001</v>
      </c>
      <c r="I48">
        <v>2</v>
      </c>
      <c r="J48">
        <v>1.9059999999999999E-3</v>
      </c>
      <c r="K48" t="s">
        <v>59</v>
      </c>
    </row>
    <row r="49" spans="1:11" x14ac:dyDescent="0.25">
      <c r="A49" s="12"/>
      <c r="C49" s="2"/>
      <c r="G49" t="s">
        <v>62</v>
      </c>
      <c r="H49" s="2">
        <v>10.5747</v>
      </c>
      <c r="I49">
        <v>6</v>
      </c>
      <c r="J49">
        <v>0.10244399999999999</v>
      </c>
    </row>
    <row r="50" spans="1:11" x14ac:dyDescent="0.25">
      <c r="C50" s="2"/>
    </row>
    <row r="51" spans="1:11" x14ac:dyDescent="0.25">
      <c r="C51" s="2"/>
    </row>
    <row r="52" spans="1:11" x14ac:dyDescent="0.25">
      <c r="A52" s="12" t="s">
        <v>78</v>
      </c>
      <c r="C52" s="2" t="s">
        <v>9</v>
      </c>
      <c r="D52" t="s">
        <v>4</v>
      </c>
      <c r="E52" t="s">
        <v>5</v>
      </c>
      <c r="H52" s="2" t="s">
        <v>9</v>
      </c>
      <c r="I52" t="s">
        <v>4</v>
      </c>
      <c r="J52" t="s">
        <v>5</v>
      </c>
    </row>
    <row r="53" spans="1:11" x14ac:dyDescent="0.25">
      <c r="A53" s="12"/>
      <c r="B53" t="s">
        <v>6</v>
      </c>
      <c r="C53" s="2">
        <v>24.598700000000001</v>
      </c>
      <c r="D53">
        <v>3</v>
      </c>
      <c r="E53" s="3">
        <v>1.8729999999999999E-5</v>
      </c>
      <c r="F53" t="s">
        <v>10</v>
      </c>
      <c r="G53" t="s">
        <v>6</v>
      </c>
      <c r="H53" s="2">
        <v>98.241399999999999</v>
      </c>
      <c r="I53">
        <v>3</v>
      </c>
      <c r="J53" t="s">
        <v>77</v>
      </c>
      <c r="K53" t="s">
        <v>10</v>
      </c>
    </row>
    <row r="54" spans="1:11" x14ac:dyDescent="0.25">
      <c r="A54" s="12"/>
      <c r="B54" t="s">
        <v>13</v>
      </c>
      <c r="C54" s="2">
        <v>17.8217</v>
      </c>
      <c r="D54">
        <v>2</v>
      </c>
      <c r="E54" s="3">
        <v>1.349E-4</v>
      </c>
      <c r="F54" t="s">
        <v>10</v>
      </c>
      <c r="G54" t="s">
        <v>13</v>
      </c>
      <c r="H54" s="2">
        <v>5.5185000000000004</v>
      </c>
      <c r="I54">
        <v>2</v>
      </c>
      <c r="J54" s="1">
        <v>6.3339999999999994E-2</v>
      </c>
      <c r="K54" t="s">
        <v>17</v>
      </c>
    </row>
    <row r="55" spans="1:11" x14ac:dyDescent="0.25">
      <c r="A55" s="12"/>
      <c r="B55" t="s">
        <v>7</v>
      </c>
      <c r="C55" s="2">
        <v>13.092000000000001</v>
      </c>
      <c r="D55">
        <v>1</v>
      </c>
      <c r="E55" s="3">
        <v>2.966E-4</v>
      </c>
      <c r="F55" t="s">
        <v>10</v>
      </c>
      <c r="G55" t="s">
        <v>7</v>
      </c>
      <c r="H55" s="2">
        <v>3.3824000000000001</v>
      </c>
      <c r="I55">
        <v>1</v>
      </c>
      <c r="J55" s="1">
        <v>6.59E-2</v>
      </c>
      <c r="K55" t="s">
        <v>17</v>
      </c>
    </row>
    <row r="56" spans="1:11" x14ac:dyDescent="0.25">
      <c r="A56" s="12"/>
      <c r="B56" t="s">
        <v>60</v>
      </c>
      <c r="C56" s="2">
        <v>5.0636000000000001</v>
      </c>
      <c r="D56">
        <v>6</v>
      </c>
      <c r="E56" s="2">
        <v>0.53568289999999996</v>
      </c>
      <c r="G56" t="s">
        <v>60</v>
      </c>
      <c r="H56" s="2">
        <v>2.4388000000000001</v>
      </c>
      <c r="I56">
        <v>6</v>
      </c>
      <c r="J56" s="2">
        <v>0.87524999999999997</v>
      </c>
    </row>
    <row r="57" spans="1:11" x14ac:dyDescent="0.25">
      <c r="A57" s="12"/>
      <c r="B57" t="s">
        <v>8</v>
      </c>
      <c r="C57" s="2">
        <v>6.4245000000000001</v>
      </c>
      <c r="D57">
        <v>3</v>
      </c>
      <c r="E57" s="1">
        <v>9.2689599999999997E-2</v>
      </c>
      <c r="F57" t="s">
        <v>17</v>
      </c>
      <c r="G57" t="s">
        <v>8</v>
      </c>
      <c r="H57" s="2">
        <v>7.7713000000000001</v>
      </c>
      <c r="I57">
        <v>3</v>
      </c>
      <c r="J57" s="1">
        <v>5.0979999999999998E-2</v>
      </c>
      <c r="K57" t="s">
        <v>17</v>
      </c>
    </row>
    <row r="58" spans="1:11" x14ac:dyDescent="0.25">
      <c r="A58" s="12"/>
      <c r="B58" t="s">
        <v>61</v>
      </c>
      <c r="C58" s="2">
        <v>2.6827999999999999</v>
      </c>
      <c r="D58">
        <v>2</v>
      </c>
      <c r="E58" s="2">
        <v>0.26147389999999998</v>
      </c>
      <c r="G58" t="s">
        <v>61</v>
      </c>
      <c r="H58" s="2">
        <v>6.4399999999999999E-2</v>
      </c>
      <c r="I58">
        <v>2</v>
      </c>
      <c r="J58" s="2">
        <v>0.96833000000000002</v>
      </c>
    </row>
    <row r="59" spans="1:11" x14ac:dyDescent="0.25">
      <c r="A59" s="12"/>
      <c r="G59" t="s">
        <v>62</v>
      </c>
      <c r="H59" s="2">
        <v>9.1732999999999993</v>
      </c>
      <c r="I59">
        <v>6</v>
      </c>
      <c r="J59" s="2">
        <v>0.16406000000000001</v>
      </c>
    </row>
    <row r="62" spans="1:11" x14ac:dyDescent="0.25">
      <c r="A62" s="12" t="s">
        <v>79</v>
      </c>
      <c r="C62" t="s">
        <v>9</v>
      </c>
      <c r="D62" t="s">
        <v>4</v>
      </c>
      <c r="E62" t="s">
        <v>5</v>
      </c>
      <c r="H62" s="2" t="s">
        <v>9</v>
      </c>
      <c r="I62" t="s">
        <v>4</v>
      </c>
      <c r="J62" t="s">
        <v>5</v>
      </c>
    </row>
    <row r="63" spans="1:11" x14ac:dyDescent="0.25">
      <c r="A63" s="12"/>
      <c r="B63" t="s">
        <v>6</v>
      </c>
      <c r="C63">
        <v>21.929500000000001</v>
      </c>
      <c r="D63">
        <v>3</v>
      </c>
      <c r="E63" s="7">
        <v>6.7470000000000003E-5</v>
      </c>
      <c r="F63" t="s">
        <v>10</v>
      </c>
      <c r="G63" t="s">
        <v>6</v>
      </c>
      <c r="H63" s="2">
        <v>12.7073</v>
      </c>
      <c r="I63">
        <v>3</v>
      </c>
      <c r="J63">
        <v>5.3140000000000001E-3</v>
      </c>
      <c r="K63" t="s">
        <v>59</v>
      </c>
    </row>
    <row r="64" spans="1:11" x14ac:dyDescent="0.25">
      <c r="A64" s="12"/>
      <c r="B64" t="s">
        <v>13</v>
      </c>
      <c r="C64">
        <v>5.3537999999999997</v>
      </c>
      <c r="D64">
        <v>2</v>
      </c>
      <c r="E64">
        <v>6.8779999999999994E-2</v>
      </c>
      <c r="F64" t="s">
        <v>17</v>
      </c>
      <c r="G64" t="s">
        <v>13</v>
      </c>
      <c r="H64" s="2">
        <v>3.1360999999999999</v>
      </c>
      <c r="I64">
        <v>2</v>
      </c>
      <c r="J64">
        <v>0.208454</v>
      </c>
    </row>
    <row r="65" spans="1:11" x14ac:dyDescent="0.25">
      <c r="A65" s="12"/>
      <c r="B65" t="s">
        <v>7</v>
      </c>
      <c r="C65">
        <v>5.2422000000000004</v>
      </c>
      <c r="D65">
        <v>1</v>
      </c>
      <c r="E65">
        <v>2.205E-2</v>
      </c>
      <c r="F65" t="s">
        <v>19</v>
      </c>
      <c r="G65" t="s">
        <v>7</v>
      </c>
      <c r="H65" s="2">
        <v>3.3712</v>
      </c>
      <c r="I65">
        <v>1</v>
      </c>
      <c r="J65">
        <v>6.6346000000000002E-2</v>
      </c>
      <c r="K65" t="s">
        <v>17</v>
      </c>
    </row>
    <row r="66" spans="1:11" x14ac:dyDescent="0.25">
      <c r="A66" s="12"/>
      <c r="B66" t="s">
        <v>60</v>
      </c>
      <c r="C66">
        <v>3.9628000000000001</v>
      </c>
      <c r="D66">
        <v>6</v>
      </c>
      <c r="E66">
        <v>0.68171999999999999</v>
      </c>
      <c r="G66" t="s">
        <v>60</v>
      </c>
      <c r="H66" s="2">
        <v>4.3207000000000004</v>
      </c>
      <c r="I66">
        <v>6</v>
      </c>
      <c r="J66">
        <v>0.63336999999999999</v>
      </c>
    </row>
    <row r="67" spans="1:11" x14ac:dyDescent="0.25">
      <c r="A67" s="12"/>
      <c r="B67" t="s">
        <v>8</v>
      </c>
      <c r="C67">
        <v>0.36720000000000003</v>
      </c>
      <c r="D67">
        <v>3</v>
      </c>
      <c r="E67">
        <v>0.94693000000000005</v>
      </c>
      <c r="G67" t="s">
        <v>8</v>
      </c>
      <c r="H67" s="2">
        <v>1.6480999999999999</v>
      </c>
      <c r="I67">
        <v>3</v>
      </c>
      <c r="J67">
        <v>0.64852500000000002</v>
      </c>
    </row>
    <row r="68" spans="1:11" x14ac:dyDescent="0.25">
      <c r="A68" s="12"/>
      <c r="B68" t="s">
        <v>61</v>
      </c>
      <c r="C68">
        <v>3.5985999999999998</v>
      </c>
      <c r="D68">
        <v>2</v>
      </c>
      <c r="E68">
        <v>0.16541</v>
      </c>
      <c r="G68" t="s">
        <v>61</v>
      </c>
      <c r="H68" s="2">
        <v>2.1911999999999998</v>
      </c>
      <c r="I68">
        <v>2</v>
      </c>
      <c r="J68">
        <v>0.33434000000000003</v>
      </c>
    </row>
    <row r="69" spans="1:11" x14ac:dyDescent="0.25">
      <c r="A69" s="12"/>
      <c r="G69" t="s">
        <v>62</v>
      </c>
      <c r="H69" s="2">
        <v>1.8343</v>
      </c>
      <c r="I69">
        <v>6</v>
      </c>
      <c r="J69">
        <v>0.93428699999999998</v>
      </c>
    </row>
    <row r="72" spans="1:11" x14ac:dyDescent="0.25">
      <c r="A72" s="12" t="s">
        <v>81</v>
      </c>
      <c r="C72" t="s">
        <v>9</v>
      </c>
      <c r="D72" t="s">
        <v>4</v>
      </c>
      <c r="E72" t="s">
        <v>5</v>
      </c>
      <c r="H72" s="2" t="s">
        <v>9</v>
      </c>
      <c r="I72" t="s">
        <v>4</v>
      </c>
      <c r="J72" t="s">
        <v>5</v>
      </c>
    </row>
    <row r="73" spans="1:11" x14ac:dyDescent="0.25">
      <c r="A73" s="12"/>
      <c r="B73" t="s">
        <v>6</v>
      </c>
      <c r="C73" s="2">
        <v>127.9333</v>
      </c>
      <c r="D73">
        <v>3</v>
      </c>
      <c r="E73" t="s">
        <v>16</v>
      </c>
      <c r="F73" t="s">
        <v>10</v>
      </c>
      <c r="G73" t="s">
        <v>6</v>
      </c>
      <c r="H73" s="2">
        <v>102.985</v>
      </c>
      <c r="I73">
        <v>3</v>
      </c>
      <c r="J73" t="s">
        <v>16</v>
      </c>
      <c r="K73" t="s">
        <v>10</v>
      </c>
    </row>
    <row r="74" spans="1:11" x14ac:dyDescent="0.25">
      <c r="A74" s="12"/>
      <c r="B74" t="s">
        <v>13</v>
      </c>
      <c r="C74" s="2">
        <v>0.62909999999999999</v>
      </c>
      <c r="D74">
        <v>2</v>
      </c>
      <c r="E74" s="2">
        <v>0.73011689999999996</v>
      </c>
      <c r="G74" t="s">
        <v>13</v>
      </c>
      <c r="H74" s="2">
        <v>2.0684999999999998</v>
      </c>
      <c r="I74">
        <v>2</v>
      </c>
      <c r="J74" s="2">
        <v>0.35549999999999998</v>
      </c>
    </row>
    <row r="75" spans="1:11" x14ac:dyDescent="0.25">
      <c r="A75" s="12"/>
      <c r="B75" t="s">
        <v>7</v>
      </c>
      <c r="C75" s="2">
        <v>180.2484</v>
      </c>
      <c r="D75">
        <v>1</v>
      </c>
      <c r="E75" t="s">
        <v>16</v>
      </c>
      <c r="F75" t="s">
        <v>10</v>
      </c>
      <c r="G75" t="s">
        <v>7</v>
      </c>
      <c r="H75" s="2">
        <v>34.796999999999997</v>
      </c>
      <c r="I75">
        <v>1</v>
      </c>
      <c r="J75" s="7">
        <v>3.6589999999999999E-9</v>
      </c>
      <c r="K75" t="s">
        <v>10</v>
      </c>
    </row>
    <row r="76" spans="1:11" x14ac:dyDescent="0.25">
      <c r="A76" s="12"/>
      <c r="B76" t="s">
        <v>60</v>
      </c>
      <c r="C76" s="2">
        <v>27.392800000000001</v>
      </c>
      <c r="D76">
        <v>6</v>
      </c>
      <c r="E76" s="4">
        <v>1.2219999999999999E-4</v>
      </c>
      <c r="F76" t="s">
        <v>10</v>
      </c>
      <c r="G76" t="s">
        <v>60</v>
      </c>
      <c r="H76" s="2">
        <v>6.0026999999999999</v>
      </c>
      <c r="I76">
        <v>6</v>
      </c>
      <c r="J76" s="2">
        <v>0.42287999999999998</v>
      </c>
    </row>
    <row r="77" spans="1:11" x14ac:dyDescent="0.25">
      <c r="A77" s="12"/>
      <c r="B77" t="s">
        <v>8</v>
      </c>
      <c r="C77" s="2">
        <v>15.622299999999999</v>
      </c>
      <c r="D77">
        <v>3</v>
      </c>
      <c r="E77" s="4">
        <v>1.3552E-3</v>
      </c>
      <c r="F77" t="s">
        <v>59</v>
      </c>
      <c r="G77" t="s">
        <v>8</v>
      </c>
      <c r="H77" s="2">
        <v>4.9973000000000001</v>
      </c>
      <c r="I77">
        <v>3</v>
      </c>
      <c r="J77" s="2">
        <v>0.17199</v>
      </c>
    </row>
    <row r="78" spans="1:11" x14ac:dyDescent="0.25">
      <c r="A78" s="12"/>
      <c r="B78" t="s">
        <v>61</v>
      </c>
      <c r="C78" s="2">
        <v>0.64900000000000002</v>
      </c>
      <c r="D78">
        <v>2</v>
      </c>
      <c r="E78" s="2">
        <v>0.72288319999999995</v>
      </c>
      <c r="G78" t="s">
        <v>61</v>
      </c>
      <c r="H78" s="2">
        <v>8.0657999999999994</v>
      </c>
      <c r="I78">
        <v>2</v>
      </c>
      <c r="J78" s="1">
        <v>1.772E-2</v>
      </c>
      <c r="K78" t="s">
        <v>19</v>
      </c>
    </row>
    <row r="79" spans="1:11" x14ac:dyDescent="0.25">
      <c r="A79" s="12"/>
      <c r="G79" t="s">
        <v>62</v>
      </c>
      <c r="H79" s="2">
        <v>7.6597999999999997</v>
      </c>
      <c r="I79">
        <v>6</v>
      </c>
      <c r="J79" s="2">
        <v>0.2641</v>
      </c>
    </row>
  </sheetData>
  <mergeCells count="10">
    <mergeCell ref="A72:A79"/>
    <mergeCell ref="A42:A49"/>
    <mergeCell ref="A52:A59"/>
    <mergeCell ref="A62:A69"/>
    <mergeCell ref="A7:A10"/>
    <mergeCell ref="A2:A4"/>
    <mergeCell ref="A13:A20"/>
    <mergeCell ref="A31:A34"/>
    <mergeCell ref="A37:A39"/>
    <mergeCell ref="A22:A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3D7D-AE0B-4717-9E84-B442AEB036CD}">
  <dimension ref="A1:O403"/>
  <sheetViews>
    <sheetView topLeftCell="A115" workbookViewId="0">
      <selection activeCell="K383" sqref="K383:O385"/>
    </sheetView>
  </sheetViews>
  <sheetFormatPr defaultRowHeight="15" x14ac:dyDescent="0.25"/>
  <cols>
    <col min="1" max="1" width="15.42578125" customWidth="1"/>
    <col min="2" max="2" width="12.7109375" customWidth="1"/>
    <col min="3" max="4" width="9.140625" style="2"/>
    <col min="6" max="6" width="9.140625" style="8"/>
    <col min="10" max="10" width="16.7109375" customWidth="1"/>
    <col min="11" max="11" width="8.85546875" style="2" bestFit="1" customWidth="1"/>
    <col min="12" max="12" width="11.5703125" style="2" bestFit="1" customWidth="1"/>
    <col min="14" max="14" width="11.5703125" style="2" bestFit="1" customWidth="1"/>
  </cols>
  <sheetData>
    <row r="1" spans="1:15" x14ac:dyDescent="0.25">
      <c r="A1" s="5"/>
      <c r="B1" s="5" t="s">
        <v>0</v>
      </c>
      <c r="C1" s="11"/>
      <c r="D1" s="11"/>
      <c r="E1" s="5"/>
      <c r="F1" s="10"/>
      <c r="H1" s="5"/>
      <c r="I1" s="5"/>
      <c r="J1" s="5" t="s">
        <v>1</v>
      </c>
    </row>
    <row r="2" spans="1:15" ht="30" x14ac:dyDescent="0.25">
      <c r="A2" s="9" t="s">
        <v>27</v>
      </c>
      <c r="B2" t="s">
        <v>13</v>
      </c>
      <c r="C2" s="2" t="e" cm="1">
        <f t="array" ref="C2" xml:space="preserve"> Uninfec</f>
        <v>#NAME?</v>
      </c>
      <c r="D2" s="2" t="s">
        <v>28</v>
      </c>
      <c r="E2" t="s">
        <v>29</v>
      </c>
      <c r="F2" s="8" t="s">
        <v>30</v>
      </c>
      <c r="J2" t="s">
        <v>20</v>
      </c>
    </row>
    <row r="3" spans="1:15" x14ac:dyDescent="0.25">
      <c r="B3" t="s">
        <v>31</v>
      </c>
      <c r="C3" s="2" t="s">
        <v>32</v>
      </c>
      <c r="D3" s="2" t="s">
        <v>33</v>
      </c>
      <c r="E3" t="s">
        <v>34</v>
      </c>
      <c r="F3" s="8" t="s">
        <v>35</v>
      </c>
      <c r="G3" t="s">
        <v>36</v>
      </c>
      <c r="J3" t="s">
        <v>21</v>
      </c>
    </row>
    <row r="4" spans="1:15" x14ac:dyDescent="0.25">
      <c r="B4" t="s">
        <v>37</v>
      </c>
      <c r="C4" s="2">
        <v>-0.13020000000000001</v>
      </c>
      <c r="D4" s="2">
        <v>5.7799999999999997E-2</v>
      </c>
      <c r="E4">
        <v>132</v>
      </c>
      <c r="F4" s="8">
        <v>-2.2530000000000001</v>
      </c>
      <c r="G4">
        <v>0.1145</v>
      </c>
      <c r="J4" t="s">
        <v>37</v>
      </c>
      <c r="K4" s="2">
        <v>-4.8099999999999997E-2</v>
      </c>
      <c r="L4" s="2">
        <v>8.3400000000000002E-2</v>
      </c>
      <c r="M4">
        <v>126</v>
      </c>
      <c r="N4" s="2">
        <v>-0.57599999999999996</v>
      </c>
      <c r="O4">
        <v>0.93899999999999995</v>
      </c>
    </row>
    <row r="5" spans="1:15" x14ac:dyDescent="0.25">
      <c r="B5" t="s">
        <v>38</v>
      </c>
      <c r="C5" s="2">
        <v>0.11778</v>
      </c>
      <c r="D5" s="2">
        <v>6.0600000000000001E-2</v>
      </c>
      <c r="E5">
        <v>132</v>
      </c>
      <c r="F5" s="8">
        <v>1.9419999999999999</v>
      </c>
      <c r="G5">
        <v>0.2157</v>
      </c>
      <c r="J5" t="s">
        <v>38</v>
      </c>
      <c r="K5" s="2">
        <v>0.20119999999999999</v>
      </c>
      <c r="L5" s="2">
        <v>8.5699999999999998E-2</v>
      </c>
      <c r="M5">
        <v>126</v>
      </c>
      <c r="N5" s="2">
        <v>2.347</v>
      </c>
      <c r="O5">
        <v>9.3100000000000002E-2</v>
      </c>
    </row>
    <row r="6" spans="1:15" x14ac:dyDescent="0.25">
      <c r="B6" t="s">
        <v>39</v>
      </c>
      <c r="C6" s="2">
        <v>0.16753999999999999</v>
      </c>
      <c r="D6" s="2">
        <v>5.8599999999999999E-2</v>
      </c>
      <c r="E6">
        <v>132</v>
      </c>
      <c r="F6" s="8">
        <v>2.8570000000000002</v>
      </c>
      <c r="G6">
        <v>2.53E-2</v>
      </c>
      <c r="J6" t="s">
        <v>39</v>
      </c>
      <c r="K6" s="2">
        <v>4.99E-2</v>
      </c>
      <c r="L6" s="2">
        <v>8.3400000000000002E-2</v>
      </c>
      <c r="M6">
        <v>126</v>
      </c>
      <c r="N6" s="2">
        <v>0.59799999999999998</v>
      </c>
      <c r="O6">
        <v>0.93240000000000001</v>
      </c>
    </row>
    <row r="7" spans="1:15" x14ac:dyDescent="0.25">
      <c r="B7" t="s">
        <v>40</v>
      </c>
      <c r="C7" s="2">
        <v>0.24798000000000001</v>
      </c>
      <c r="D7" s="2">
        <v>5.8000000000000003E-2</v>
      </c>
      <c r="E7">
        <v>132</v>
      </c>
      <c r="F7" s="8">
        <v>4.2779999999999996</v>
      </c>
      <c r="G7">
        <v>2.0000000000000001E-4</v>
      </c>
      <c r="J7" t="s">
        <v>40</v>
      </c>
      <c r="K7" s="2">
        <v>0.24929999999999999</v>
      </c>
      <c r="L7" s="2">
        <v>8.5699999999999998E-2</v>
      </c>
      <c r="M7">
        <v>126</v>
      </c>
      <c r="N7" s="2">
        <v>2.907</v>
      </c>
      <c r="O7">
        <v>2.2100000000000002E-2</v>
      </c>
    </row>
    <row r="8" spans="1:15" x14ac:dyDescent="0.25">
      <c r="B8" t="s">
        <v>41</v>
      </c>
      <c r="C8" s="2">
        <v>0.29772999999999999</v>
      </c>
      <c r="D8" s="2">
        <v>5.5500000000000001E-2</v>
      </c>
      <c r="E8">
        <v>132</v>
      </c>
      <c r="F8" s="8">
        <v>5.3609999999999998</v>
      </c>
      <c r="G8" t="s">
        <v>42</v>
      </c>
      <c r="J8" t="s">
        <v>58</v>
      </c>
      <c r="K8" s="2">
        <v>9.8000000000000004E-2</v>
      </c>
      <c r="L8" s="2">
        <v>8.3400000000000002E-2</v>
      </c>
      <c r="M8">
        <v>126</v>
      </c>
      <c r="N8" s="2">
        <v>1.175</v>
      </c>
      <c r="O8">
        <v>0.64380000000000004</v>
      </c>
    </row>
    <row r="9" spans="1:15" x14ac:dyDescent="0.25">
      <c r="B9" t="s">
        <v>43</v>
      </c>
      <c r="C9" s="2">
        <v>4.9750000000000003E-2</v>
      </c>
      <c r="D9" s="2">
        <v>5.7799999999999997E-2</v>
      </c>
      <c r="E9">
        <v>132</v>
      </c>
      <c r="F9" s="8">
        <v>0.86099999999999999</v>
      </c>
      <c r="G9">
        <v>0.82499999999999996</v>
      </c>
      <c r="J9" t="s">
        <v>43</v>
      </c>
      <c r="K9" s="2">
        <v>-0.15129999999999999</v>
      </c>
      <c r="L9" s="2">
        <v>8.5699999999999998E-2</v>
      </c>
      <c r="M9">
        <v>126</v>
      </c>
      <c r="N9" s="2">
        <v>-1.7649999999999999</v>
      </c>
      <c r="O9">
        <v>0.29520000000000002</v>
      </c>
    </row>
    <row r="10" spans="1:15" x14ac:dyDescent="0.25">
      <c r="B10" t="s">
        <v>13</v>
      </c>
      <c r="C10" s="2" t="e" cm="1">
        <f t="array" ref="C10" xml:space="preserve"> Exposed</f>
        <v>#NAME?</v>
      </c>
      <c r="D10" s="2" t="s">
        <v>44</v>
      </c>
      <c r="E10" t="e" cm="1">
        <f t="array" ref="E10" xml:space="preserve"> M</f>
        <v>#NAME?</v>
      </c>
      <c r="F10" s="8" t="s">
        <v>45</v>
      </c>
      <c r="J10" t="s">
        <v>22</v>
      </c>
    </row>
    <row r="11" spans="1:15" x14ac:dyDescent="0.25">
      <c r="B11" t="s">
        <v>31</v>
      </c>
      <c r="C11" s="2" t="s">
        <v>32</v>
      </c>
      <c r="D11" s="2" t="s">
        <v>33</v>
      </c>
      <c r="E11" t="s">
        <v>34</v>
      </c>
      <c r="F11" s="8" t="s">
        <v>35</v>
      </c>
      <c r="G11" t="s">
        <v>36</v>
      </c>
      <c r="J11" t="s">
        <v>21</v>
      </c>
    </row>
    <row r="12" spans="1:15" x14ac:dyDescent="0.25">
      <c r="B12" t="s">
        <v>37</v>
      </c>
      <c r="C12" s="2">
        <v>-0.11265</v>
      </c>
      <c r="D12" s="2">
        <v>8.4199999999999997E-2</v>
      </c>
      <c r="E12">
        <v>132</v>
      </c>
      <c r="F12" s="8">
        <v>-1.3380000000000001</v>
      </c>
      <c r="G12">
        <v>0.54039999999999999</v>
      </c>
      <c r="J12" t="s">
        <v>37</v>
      </c>
      <c r="K12" s="2">
        <v>-8.72E-2</v>
      </c>
      <c r="L12" s="2">
        <v>0.1179</v>
      </c>
      <c r="M12">
        <v>126</v>
      </c>
      <c r="N12" s="2">
        <v>-0.73899999999999999</v>
      </c>
      <c r="O12">
        <v>0.88109999999999999</v>
      </c>
    </row>
    <row r="13" spans="1:15" x14ac:dyDescent="0.25">
      <c r="B13" t="s">
        <v>38</v>
      </c>
      <c r="C13" s="2">
        <v>-9.8129999999999995E-2</v>
      </c>
      <c r="D13" s="2">
        <v>8.6499999999999994E-2</v>
      </c>
      <c r="E13">
        <v>132</v>
      </c>
      <c r="F13" s="8">
        <v>-1.135</v>
      </c>
      <c r="G13">
        <v>0.66869999999999996</v>
      </c>
      <c r="J13" t="s">
        <v>38</v>
      </c>
      <c r="K13" s="2">
        <v>0.1714</v>
      </c>
      <c r="L13" s="2">
        <v>0.10970000000000001</v>
      </c>
      <c r="M13">
        <v>126</v>
      </c>
      <c r="N13" s="2">
        <v>1.5620000000000001</v>
      </c>
      <c r="O13">
        <v>0.40429999999999999</v>
      </c>
    </row>
    <row r="14" spans="1:15" x14ac:dyDescent="0.25">
      <c r="B14" t="s">
        <v>39</v>
      </c>
      <c r="C14" s="2">
        <v>-0.16234999999999999</v>
      </c>
      <c r="D14" s="2">
        <v>8.2000000000000003E-2</v>
      </c>
      <c r="E14">
        <v>132</v>
      </c>
      <c r="F14" s="8">
        <v>-1.9790000000000001</v>
      </c>
      <c r="G14">
        <v>0.20130000000000001</v>
      </c>
      <c r="J14" t="s">
        <v>39</v>
      </c>
      <c r="K14" s="2">
        <v>0.23769999999999999</v>
      </c>
      <c r="L14" s="2">
        <v>0.1101</v>
      </c>
      <c r="M14">
        <v>127</v>
      </c>
      <c r="N14" s="2">
        <v>2.1579999999999999</v>
      </c>
      <c r="O14">
        <v>0.14069999999999999</v>
      </c>
    </row>
    <row r="15" spans="1:15" x14ac:dyDescent="0.25">
      <c r="B15" t="s">
        <v>40</v>
      </c>
      <c r="C15" s="2">
        <v>1.452E-2</v>
      </c>
      <c r="D15" s="2">
        <v>6.3E-2</v>
      </c>
      <c r="E15">
        <v>132</v>
      </c>
      <c r="F15" s="8">
        <v>0.23100000000000001</v>
      </c>
      <c r="G15">
        <v>0.99570000000000003</v>
      </c>
      <c r="J15" t="s">
        <v>40</v>
      </c>
      <c r="K15" s="2">
        <v>0.25850000000000001</v>
      </c>
      <c r="L15" s="2">
        <v>0.10970000000000001</v>
      </c>
      <c r="M15">
        <v>126</v>
      </c>
      <c r="N15" s="2">
        <v>2.3559999999999999</v>
      </c>
      <c r="O15">
        <v>9.1200000000000003E-2</v>
      </c>
    </row>
    <row r="16" spans="1:15" x14ac:dyDescent="0.25">
      <c r="B16" t="s">
        <v>41</v>
      </c>
      <c r="C16" s="2">
        <v>-4.9700000000000001E-2</v>
      </c>
      <c r="D16" s="2">
        <v>5.7000000000000002E-2</v>
      </c>
      <c r="E16">
        <v>132</v>
      </c>
      <c r="F16" s="8">
        <v>-0.871</v>
      </c>
      <c r="G16">
        <v>0.81969999999999998</v>
      </c>
      <c r="J16" t="s">
        <v>58</v>
      </c>
      <c r="K16" s="2">
        <v>0.32490000000000002</v>
      </c>
      <c r="L16" s="2">
        <v>0.1101</v>
      </c>
      <c r="M16">
        <v>127</v>
      </c>
      <c r="N16" s="2">
        <v>2.95</v>
      </c>
      <c r="O16">
        <v>1.9599999999999999E-2</v>
      </c>
    </row>
    <row r="17" spans="2:15" x14ac:dyDescent="0.25">
      <c r="B17" t="s">
        <v>43</v>
      </c>
      <c r="C17" s="2">
        <v>-6.4219999999999999E-2</v>
      </c>
      <c r="D17" s="2">
        <v>0.06</v>
      </c>
      <c r="E17">
        <v>132</v>
      </c>
      <c r="F17" s="8">
        <v>-1.071</v>
      </c>
      <c r="G17">
        <v>0.70779999999999998</v>
      </c>
      <c r="J17" t="s">
        <v>43</v>
      </c>
      <c r="K17" s="2">
        <v>6.6400000000000001E-2</v>
      </c>
      <c r="L17" s="2">
        <v>9.7299999999999998E-2</v>
      </c>
      <c r="M17">
        <v>127</v>
      </c>
      <c r="N17" s="2">
        <v>0.68200000000000005</v>
      </c>
      <c r="O17">
        <v>0.90369999999999995</v>
      </c>
    </row>
    <row r="18" spans="2:15" x14ac:dyDescent="0.25">
      <c r="B18" t="s">
        <v>13</v>
      </c>
      <c r="C18" s="2" t="e" cm="1">
        <f t="array" ref="C18" xml:space="preserve"> Infecte</f>
        <v>#NAME?</v>
      </c>
      <c r="D18" s="2" t="s">
        <v>46</v>
      </c>
      <c r="E18" t="s">
        <v>47</v>
      </c>
      <c r="F18" s="8" t="s">
        <v>48</v>
      </c>
      <c r="J18" t="s">
        <v>23</v>
      </c>
    </row>
    <row r="19" spans="2:15" x14ac:dyDescent="0.25">
      <c r="B19" t="s">
        <v>31</v>
      </c>
      <c r="C19" s="2" t="s">
        <v>32</v>
      </c>
      <c r="D19" s="2" t="s">
        <v>33</v>
      </c>
      <c r="E19" t="s">
        <v>34</v>
      </c>
      <c r="F19" s="8" t="s">
        <v>35</v>
      </c>
      <c r="G19" t="s">
        <v>36</v>
      </c>
      <c r="J19" t="s">
        <v>31</v>
      </c>
      <c r="K19" s="2" t="s">
        <v>32</v>
      </c>
      <c r="L19" s="2" t="s">
        <v>33</v>
      </c>
      <c r="M19" t="s">
        <v>34</v>
      </c>
      <c r="N19" s="2" t="s">
        <v>35</v>
      </c>
      <c r="O19" t="s">
        <v>36</v>
      </c>
    </row>
    <row r="20" spans="2:15" x14ac:dyDescent="0.25">
      <c r="B20" t="s">
        <v>37</v>
      </c>
      <c r="C20" s="2">
        <v>-0.13485</v>
      </c>
      <c r="D20" s="2">
        <v>0.1018</v>
      </c>
      <c r="E20">
        <v>132</v>
      </c>
      <c r="F20" s="8">
        <v>-1.325</v>
      </c>
      <c r="G20">
        <v>0.54869999999999997</v>
      </c>
      <c r="J20" t="s">
        <v>37</v>
      </c>
      <c r="K20" s="2">
        <v>-6.4899999999999999E-2</v>
      </c>
      <c r="L20" s="2">
        <v>0.1179</v>
      </c>
      <c r="M20">
        <v>126</v>
      </c>
      <c r="N20" s="2">
        <v>-0.55000000000000004</v>
      </c>
      <c r="O20">
        <v>0.94640000000000002</v>
      </c>
    </row>
    <row r="21" spans="2:15" x14ac:dyDescent="0.25">
      <c r="B21" t="s">
        <v>38</v>
      </c>
      <c r="C21" s="2">
        <v>1.6289999999999999E-2</v>
      </c>
      <c r="D21" s="2">
        <v>0.16850000000000001</v>
      </c>
      <c r="E21">
        <v>132</v>
      </c>
      <c r="F21" s="8">
        <v>9.7000000000000003E-2</v>
      </c>
      <c r="G21">
        <v>0.99970000000000003</v>
      </c>
      <c r="J21" t="s">
        <v>38</v>
      </c>
      <c r="K21" s="2">
        <v>0.29459999999999997</v>
      </c>
      <c r="L21" s="2">
        <v>0.16420000000000001</v>
      </c>
      <c r="M21">
        <v>121</v>
      </c>
      <c r="N21" s="2">
        <v>1.794</v>
      </c>
      <c r="O21">
        <v>0.28110000000000002</v>
      </c>
    </row>
    <row r="22" spans="2:15" x14ac:dyDescent="0.25">
      <c r="B22" t="s">
        <v>39</v>
      </c>
      <c r="C22" s="2">
        <v>-0.10680000000000001</v>
      </c>
      <c r="D22" s="2">
        <v>0.16700000000000001</v>
      </c>
      <c r="E22">
        <v>132</v>
      </c>
      <c r="F22" s="8">
        <v>-0.63900000000000001</v>
      </c>
      <c r="G22">
        <v>0.91900000000000004</v>
      </c>
      <c r="J22" t="s">
        <v>39</v>
      </c>
      <c r="K22" s="2">
        <v>0.15679999999999999</v>
      </c>
      <c r="L22" s="2">
        <v>0.15720000000000001</v>
      </c>
      <c r="M22">
        <v>127</v>
      </c>
      <c r="N22" s="2">
        <v>0.998</v>
      </c>
      <c r="O22">
        <v>0.75090000000000001</v>
      </c>
    </row>
    <row r="23" spans="2:15" x14ac:dyDescent="0.25">
      <c r="B23" t="s">
        <v>40</v>
      </c>
      <c r="C23" s="2">
        <v>0.15114</v>
      </c>
      <c r="D23" s="2">
        <v>0.1787</v>
      </c>
      <c r="E23">
        <v>132</v>
      </c>
      <c r="F23" s="8">
        <v>0.84599999999999997</v>
      </c>
      <c r="G23">
        <v>0.83250000000000002</v>
      </c>
      <c r="J23" t="s">
        <v>40</v>
      </c>
      <c r="K23" s="2">
        <v>0.35949999999999999</v>
      </c>
      <c r="L23" s="2">
        <v>0.16420000000000001</v>
      </c>
      <c r="M23">
        <v>121</v>
      </c>
      <c r="N23" s="2">
        <v>2.1890000000000001</v>
      </c>
      <c r="O23">
        <v>0.1321</v>
      </c>
    </row>
    <row r="24" spans="2:15" x14ac:dyDescent="0.25">
      <c r="B24" t="s">
        <v>41</v>
      </c>
      <c r="C24" s="2">
        <v>2.8060000000000002E-2</v>
      </c>
      <c r="D24" s="2">
        <v>0.17680000000000001</v>
      </c>
      <c r="E24">
        <v>132</v>
      </c>
      <c r="F24" s="8">
        <v>0.159</v>
      </c>
      <c r="G24">
        <v>0.99860000000000004</v>
      </c>
      <c r="J24" t="s">
        <v>58</v>
      </c>
      <c r="K24" s="2">
        <v>0.22170000000000001</v>
      </c>
      <c r="L24" s="2">
        <v>0.15720000000000001</v>
      </c>
      <c r="M24">
        <v>127</v>
      </c>
      <c r="N24" s="2">
        <v>1.411</v>
      </c>
      <c r="O24">
        <v>0.49519999999999997</v>
      </c>
    </row>
    <row r="25" spans="2:15" x14ac:dyDescent="0.25">
      <c r="B25" t="s">
        <v>43</v>
      </c>
      <c r="C25" s="2">
        <v>-0.12307999999999999</v>
      </c>
      <c r="D25" s="2">
        <v>0.21440000000000001</v>
      </c>
      <c r="E25">
        <v>132</v>
      </c>
      <c r="F25" s="8">
        <v>-0.57399999999999995</v>
      </c>
      <c r="G25">
        <v>0.93969999999999998</v>
      </c>
      <c r="J25" t="s">
        <v>43</v>
      </c>
      <c r="K25" s="2">
        <v>-0.13780000000000001</v>
      </c>
      <c r="L25" s="2">
        <v>0.18920000000000001</v>
      </c>
      <c r="M25">
        <v>127</v>
      </c>
      <c r="N25" s="2">
        <v>-0.72799999999999998</v>
      </c>
      <c r="O25">
        <v>0.88549999999999995</v>
      </c>
    </row>
    <row r="26" spans="2:15" x14ac:dyDescent="0.25">
      <c r="B26" t="s">
        <v>13</v>
      </c>
      <c r="C26" s="2" t="e" cm="1">
        <f t="array" ref="C26" xml:space="preserve"> Uninfec</f>
        <v>#NAME?</v>
      </c>
      <c r="D26" s="2" t="s">
        <v>28</v>
      </c>
      <c r="E26" t="s">
        <v>29</v>
      </c>
      <c r="F26" s="8" t="e" cm="1">
        <f t="array" ref="F26" xml:space="preserve"> Standa</f>
        <v>#NAME?</v>
      </c>
      <c r="G26" t="s">
        <v>49</v>
      </c>
      <c r="J26" t="s">
        <v>24</v>
      </c>
    </row>
    <row r="27" spans="2:15" x14ac:dyDescent="0.25">
      <c r="B27" t="s">
        <v>31</v>
      </c>
      <c r="C27" s="2" t="s">
        <v>32</v>
      </c>
      <c r="D27" s="2" t="s">
        <v>33</v>
      </c>
      <c r="E27" t="s">
        <v>34</v>
      </c>
      <c r="F27" s="8" t="s">
        <v>35</v>
      </c>
      <c r="G27" t="s">
        <v>36</v>
      </c>
      <c r="J27" t="s">
        <v>31</v>
      </c>
      <c r="K27" s="2" t="s">
        <v>32</v>
      </c>
      <c r="L27" s="2" t="s">
        <v>33</v>
      </c>
      <c r="M27" t="s">
        <v>34</v>
      </c>
      <c r="N27" s="2" t="s">
        <v>35</v>
      </c>
      <c r="O27" t="s">
        <v>36</v>
      </c>
    </row>
    <row r="28" spans="2:15" x14ac:dyDescent="0.25">
      <c r="B28" t="s">
        <v>37</v>
      </c>
      <c r="C28" s="2">
        <v>-2.1669999999999998E-2</v>
      </c>
      <c r="D28" s="2">
        <v>5.9200000000000003E-2</v>
      </c>
      <c r="E28">
        <v>132</v>
      </c>
      <c r="F28" s="8">
        <v>-0.36599999999999999</v>
      </c>
      <c r="G28">
        <v>0.98319999999999996</v>
      </c>
      <c r="J28" t="s">
        <v>37</v>
      </c>
      <c r="K28" s="2">
        <v>7.7600000000000002E-2</v>
      </c>
      <c r="L28" s="2">
        <v>9.0700000000000003E-2</v>
      </c>
      <c r="M28">
        <v>126</v>
      </c>
      <c r="N28" s="2">
        <v>0.85499999999999998</v>
      </c>
      <c r="O28">
        <v>0.8276</v>
      </c>
    </row>
    <row r="29" spans="2:15" x14ac:dyDescent="0.25">
      <c r="B29" t="s">
        <v>38</v>
      </c>
      <c r="C29" s="2">
        <v>0.12428</v>
      </c>
      <c r="D29" s="2">
        <v>6.08E-2</v>
      </c>
      <c r="E29">
        <v>132</v>
      </c>
      <c r="F29" s="8">
        <v>2.0430000000000001</v>
      </c>
      <c r="G29">
        <v>0.17749999999999999</v>
      </c>
      <c r="J29" t="s">
        <v>38</v>
      </c>
      <c r="K29" s="2">
        <v>0.37590000000000001</v>
      </c>
      <c r="L29" s="2">
        <v>8.7900000000000006E-2</v>
      </c>
      <c r="M29">
        <v>126</v>
      </c>
      <c r="N29" s="2">
        <v>4.2779999999999996</v>
      </c>
      <c r="O29">
        <v>2.0000000000000001E-4</v>
      </c>
    </row>
    <row r="30" spans="2:15" x14ac:dyDescent="0.25">
      <c r="B30" t="s">
        <v>39</v>
      </c>
      <c r="C30" s="2">
        <v>0.25850000000000001</v>
      </c>
      <c r="D30" s="2">
        <v>6.0100000000000001E-2</v>
      </c>
      <c r="E30">
        <v>132</v>
      </c>
      <c r="F30" s="8">
        <v>4.3019999999999996</v>
      </c>
      <c r="G30">
        <v>2.0000000000000001E-4</v>
      </c>
      <c r="J30" t="s">
        <v>39</v>
      </c>
      <c r="K30" s="2">
        <v>0.2833</v>
      </c>
      <c r="L30" s="2">
        <v>8.8200000000000001E-2</v>
      </c>
      <c r="M30">
        <v>126</v>
      </c>
      <c r="N30" s="2">
        <v>3.2120000000000002</v>
      </c>
      <c r="O30">
        <v>8.9999999999999993E-3</v>
      </c>
    </row>
    <row r="31" spans="2:15" x14ac:dyDescent="0.25">
      <c r="B31" t="s">
        <v>40</v>
      </c>
      <c r="C31" s="2">
        <v>0.14593999999999999</v>
      </c>
      <c r="D31" s="2">
        <v>5.6800000000000003E-2</v>
      </c>
      <c r="E31">
        <v>132</v>
      </c>
      <c r="F31" s="8">
        <v>2.569</v>
      </c>
      <c r="G31">
        <v>5.4300000000000001E-2</v>
      </c>
      <c r="J31" t="s">
        <v>40</v>
      </c>
      <c r="K31" s="2">
        <v>0.2984</v>
      </c>
      <c r="L31" s="2">
        <v>9.0700000000000003E-2</v>
      </c>
      <c r="M31">
        <v>126</v>
      </c>
      <c r="N31" s="2">
        <v>3.2890000000000001</v>
      </c>
      <c r="O31">
        <v>7.0000000000000001E-3</v>
      </c>
    </row>
    <row r="32" spans="2:15" x14ac:dyDescent="0.25">
      <c r="B32" t="s">
        <v>41</v>
      </c>
      <c r="C32" s="2">
        <v>0.28016999999999997</v>
      </c>
      <c r="D32" s="2">
        <v>5.5500000000000001E-2</v>
      </c>
      <c r="E32">
        <v>132</v>
      </c>
      <c r="F32" s="8">
        <v>5.0449999999999999</v>
      </c>
      <c r="G32" t="s">
        <v>42</v>
      </c>
      <c r="J32" t="s">
        <v>58</v>
      </c>
      <c r="K32" s="2">
        <v>0.20569999999999999</v>
      </c>
      <c r="L32" s="2">
        <v>9.1300000000000006E-2</v>
      </c>
      <c r="M32">
        <v>127</v>
      </c>
      <c r="N32" s="2">
        <v>2.2519999999999998</v>
      </c>
      <c r="O32">
        <v>0.11509999999999999</v>
      </c>
    </row>
    <row r="33" spans="2:15" x14ac:dyDescent="0.25">
      <c r="B33" t="s">
        <v>43</v>
      </c>
      <c r="C33" s="2">
        <v>0.13422999999999999</v>
      </c>
      <c r="D33" s="2">
        <v>5.67E-2</v>
      </c>
      <c r="E33">
        <v>132</v>
      </c>
      <c r="F33" s="8">
        <v>2.3690000000000002</v>
      </c>
      <c r="G33">
        <v>8.8200000000000001E-2</v>
      </c>
      <c r="J33" t="s">
        <v>43</v>
      </c>
      <c r="K33" s="2">
        <v>-9.2700000000000005E-2</v>
      </c>
      <c r="L33" s="2">
        <v>8.8200000000000001E-2</v>
      </c>
      <c r="M33">
        <v>126</v>
      </c>
      <c r="N33" s="2">
        <v>-1.0509999999999999</v>
      </c>
      <c r="O33">
        <v>0.71960000000000002</v>
      </c>
    </row>
    <row r="34" spans="2:15" x14ac:dyDescent="0.25">
      <c r="B34" t="s">
        <v>13</v>
      </c>
      <c r="C34" s="2" t="e" cm="1">
        <f t="array" ref="C34" xml:space="preserve"> Exposed</f>
        <v>#NAME?</v>
      </c>
      <c r="D34" s="2" t="s">
        <v>44</v>
      </c>
      <c r="E34" t="e" cm="1">
        <f t="array" ref="E34" xml:space="preserve"> S</f>
        <v>#NAME?</v>
      </c>
      <c r="F34" s="8" t="s">
        <v>50</v>
      </c>
      <c r="J34" t="s">
        <v>25</v>
      </c>
    </row>
    <row r="35" spans="2:15" x14ac:dyDescent="0.25">
      <c r="B35" t="s">
        <v>31</v>
      </c>
      <c r="C35" s="2" t="s">
        <v>32</v>
      </c>
      <c r="D35" s="2" t="s">
        <v>33</v>
      </c>
      <c r="E35" t="s">
        <v>34</v>
      </c>
      <c r="F35" s="8" t="s">
        <v>35</v>
      </c>
      <c r="G35" t="s">
        <v>36</v>
      </c>
      <c r="J35" t="s">
        <v>31</v>
      </c>
      <c r="K35" s="2" t="s">
        <v>32</v>
      </c>
      <c r="L35" s="2" t="s">
        <v>33</v>
      </c>
      <c r="M35" t="s">
        <v>34</v>
      </c>
      <c r="N35" s="2" t="s">
        <v>35</v>
      </c>
      <c r="O35" t="s">
        <v>36</v>
      </c>
    </row>
    <row r="36" spans="2:15" x14ac:dyDescent="0.25">
      <c r="B36" t="s">
        <v>37</v>
      </c>
      <c r="C36" s="2">
        <v>-4.1200000000000004E-3</v>
      </c>
      <c r="D36" s="2">
        <v>9.4700000000000006E-2</v>
      </c>
      <c r="E36">
        <v>132</v>
      </c>
      <c r="F36" s="8">
        <v>-4.3999999999999997E-2</v>
      </c>
      <c r="G36">
        <v>1</v>
      </c>
      <c r="J36" t="s">
        <v>37</v>
      </c>
      <c r="K36" s="2">
        <v>0.16350000000000001</v>
      </c>
      <c r="L36" s="2">
        <v>9.7299999999999998E-2</v>
      </c>
      <c r="M36">
        <v>127</v>
      </c>
      <c r="N36" s="2">
        <v>1.681</v>
      </c>
      <c r="O36">
        <v>0.3382</v>
      </c>
    </row>
    <row r="37" spans="2:15" x14ac:dyDescent="0.25">
      <c r="B37" t="s">
        <v>38</v>
      </c>
      <c r="C37" s="2">
        <v>-9.1630000000000003E-2</v>
      </c>
      <c r="D37" s="2">
        <v>9.9000000000000005E-2</v>
      </c>
      <c r="E37">
        <v>132</v>
      </c>
      <c r="F37" s="8">
        <v>-0.92600000000000005</v>
      </c>
      <c r="G37">
        <v>0.79110000000000003</v>
      </c>
      <c r="J37" t="s">
        <v>38</v>
      </c>
      <c r="K37" s="2">
        <v>0.30659999999999998</v>
      </c>
      <c r="L37" s="2">
        <v>9.6600000000000005E-2</v>
      </c>
      <c r="M37">
        <v>126</v>
      </c>
      <c r="N37" s="2">
        <v>3.1739999999999999</v>
      </c>
      <c r="O37">
        <v>1.01E-2</v>
      </c>
    </row>
    <row r="38" spans="2:15" x14ac:dyDescent="0.25">
      <c r="B38" t="s">
        <v>39</v>
      </c>
      <c r="C38" s="2">
        <v>-7.1389999999999995E-2</v>
      </c>
      <c r="D38" s="2">
        <v>9.4700000000000006E-2</v>
      </c>
      <c r="E38">
        <v>132</v>
      </c>
      <c r="F38" s="8">
        <v>-0.754</v>
      </c>
      <c r="G38">
        <v>0.87490000000000001</v>
      </c>
      <c r="J38" t="s">
        <v>39</v>
      </c>
      <c r="K38" s="2">
        <v>0.246</v>
      </c>
      <c r="L38" s="2">
        <v>0.10009999999999999</v>
      </c>
      <c r="M38">
        <v>126</v>
      </c>
      <c r="N38" s="2">
        <v>2.4580000000000002</v>
      </c>
      <c r="O38">
        <v>7.17E-2</v>
      </c>
    </row>
    <row r="39" spans="2:15" x14ac:dyDescent="0.25">
      <c r="B39" t="s">
        <v>40</v>
      </c>
      <c r="C39" s="2">
        <v>-8.7510000000000004E-2</v>
      </c>
      <c r="D39" s="2">
        <v>6.6500000000000004E-2</v>
      </c>
      <c r="E39">
        <v>132</v>
      </c>
      <c r="F39" s="8">
        <v>-1.3149999999999999</v>
      </c>
      <c r="G39">
        <v>0.55510000000000004</v>
      </c>
      <c r="J39" t="s">
        <v>40</v>
      </c>
      <c r="K39" s="2">
        <v>0.1431</v>
      </c>
      <c r="L39" s="2">
        <v>9.3600000000000003E-2</v>
      </c>
      <c r="M39">
        <v>126</v>
      </c>
      <c r="N39" s="2">
        <v>1.5289999999999999</v>
      </c>
      <c r="O39">
        <v>0.42320000000000002</v>
      </c>
    </row>
    <row r="40" spans="2:15" x14ac:dyDescent="0.25">
      <c r="B40" t="s">
        <v>41</v>
      </c>
      <c r="C40" s="2">
        <v>-6.726E-2</v>
      </c>
      <c r="D40" s="2">
        <v>5.8700000000000002E-2</v>
      </c>
      <c r="E40">
        <v>132</v>
      </c>
      <c r="F40" s="8">
        <v>-1.1459999999999999</v>
      </c>
      <c r="G40">
        <v>0.66159999999999997</v>
      </c>
      <c r="J40" t="s">
        <v>58</v>
      </c>
      <c r="K40" s="2">
        <v>8.2400000000000001E-2</v>
      </c>
      <c r="L40" s="2">
        <v>9.6600000000000005E-2</v>
      </c>
      <c r="M40">
        <v>126</v>
      </c>
      <c r="N40" s="2">
        <v>0.85399999999999998</v>
      </c>
      <c r="O40">
        <v>0.82840000000000003</v>
      </c>
    </row>
    <row r="41" spans="2:15" x14ac:dyDescent="0.25">
      <c r="B41" t="s">
        <v>43</v>
      </c>
      <c r="C41" s="2">
        <v>2.0250000000000001E-2</v>
      </c>
      <c r="D41" s="2">
        <v>6.5299999999999997E-2</v>
      </c>
      <c r="E41">
        <v>132</v>
      </c>
      <c r="F41" s="8">
        <v>0.31</v>
      </c>
      <c r="G41">
        <v>0.98960000000000004</v>
      </c>
      <c r="J41" t="s">
        <v>43</v>
      </c>
      <c r="K41" s="2">
        <v>-6.0600000000000001E-2</v>
      </c>
      <c r="L41" s="2">
        <v>9.6600000000000005E-2</v>
      </c>
      <c r="M41">
        <v>126</v>
      </c>
      <c r="N41" s="2">
        <v>-0.628</v>
      </c>
      <c r="O41">
        <v>0.92300000000000004</v>
      </c>
    </row>
    <row r="42" spans="2:15" x14ac:dyDescent="0.25">
      <c r="B42" t="s">
        <v>13</v>
      </c>
      <c r="C42" s="2" t="e" cm="1">
        <f t="array" ref="C42" xml:space="preserve"> Infecte</f>
        <v>#NAME?</v>
      </c>
      <c r="D42" s="2" t="s">
        <v>46</v>
      </c>
      <c r="E42" t="s">
        <v>47</v>
      </c>
      <c r="F42" s="8" t="s">
        <v>51</v>
      </c>
      <c r="G42" t="s">
        <v>52</v>
      </c>
      <c r="J42" t="s">
        <v>26</v>
      </c>
    </row>
    <row r="43" spans="2:15" x14ac:dyDescent="0.25">
      <c r="B43" t="s">
        <v>31</v>
      </c>
      <c r="C43" s="2" t="s">
        <v>32</v>
      </c>
      <c r="D43" s="2" t="s">
        <v>33</v>
      </c>
      <c r="E43" t="s">
        <v>34</v>
      </c>
      <c r="F43" s="8" t="s">
        <v>35</v>
      </c>
      <c r="G43" t="s">
        <v>36</v>
      </c>
      <c r="J43" t="s">
        <v>31</v>
      </c>
      <c r="K43" s="2" t="s">
        <v>32</v>
      </c>
      <c r="L43" s="2" t="s">
        <v>33</v>
      </c>
      <c r="M43" t="s">
        <v>34</v>
      </c>
      <c r="N43" s="2" t="s">
        <v>35</v>
      </c>
      <c r="O43" t="s">
        <v>36</v>
      </c>
    </row>
    <row r="44" spans="2:15" x14ac:dyDescent="0.25">
      <c r="B44" t="s">
        <v>37</v>
      </c>
      <c r="C44" s="2">
        <v>-2.632E-2</v>
      </c>
      <c r="D44" s="2">
        <v>9.3700000000000006E-2</v>
      </c>
      <c r="E44">
        <v>132</v>
      </c>
      <c r="F44" s="8">
        <v>-0.28100000000000003</v>
      </c>
      <c r="G44" s="4">
        <v>0.99219999999999997</v>
      </c>
      <c r="J44" t="s">
        <v>37</v>
      </c>
      <c r="K44" s="2">
        <v>0.37569999999999998</v>
      </c>
      <c r="L44" s="2">
        <v>0.18920000000000001</v>
      </c>
      <c r="M44">
        <v>127</v>
      </c>
      <c r="N44" s="2">
        <v>1.986</v>
      </c>
      <c r="O44">
        <v>0.1988</v>
      </c>
    </row>
    <row r="45" spans="2:15" x14ac:dyDescent="0.25">
      <c r="B45" t="s">
        <v>38</v>
      </c>
      <c r="C45" s="2">
        <v>2.2780000000000002E-2</v>
      </c>
      <c r="D45" s="2">
        <v>0.15049999999999999</v>
      </c>
      <c r="E45">
        <v>132</v>
      </c>
      <c r="F45" s="8">
        <v>0.151</v>
      </c>
      <c r="G45" s="4">
        <v>0.99880000000000002</v>
      </c>
      <c r="J45" t="s">
        <v>38</v>
      </c>
      <c r="K45" s="2">
        <v>0.64649999999999996</v>
      </c>
      <c r="L45" s="2">
        <v>0.2306</v>
      </c>
      <c r="M45">
        <v>127</v>
      </c>
      <c r="N45" s="2">
        <v>2.8039999999999998</v>
      </c>
      <c r="O45">
        <v>2.9499999999999998E-2</v>
      </c>
    </row>
    <row r="46" spans="2:15" x14ac:dyDescent="0.25">
      <c r="B46" t="s">
        <v>39</v>
      </c>
      <c r="C46" s="2">
        <v>-1.583E-2</v>
      </c>
      <c r="D46" s="2">
        <v>0.15040000000000001</v>
      </c>
      <c r="E46">
        <v>132</v>
      </c>
      <c r="F46" s="8">
        <v>-0.105</v>
      </c>
      <c r="G46" s="4">
        <v>0.99960000000000004</v>
      </c>
      <c r="J46" t="s">
        <v>39</v>
      </c>
      <c r="K46" s="2">
        <v>0.36020000000000002</v>
      </c>
      <c r="L46" s="2">
        <v>0.17050000000000001</v>
      </c>
      <c r="M46">
        <v>126</v>
      </c>
      <c r="N46" s="2">
        <v>2.1120000000000001</v>
      </c>
      <c r="O46">
        <v>0.15479999999999999</v>
      </c>
    </row>
    <row r="47" spans="2:15" x14ac:dyDescent="0.25">
      <c r="B47" t="s">
        <v>40</v>
      </c>
      <c r="C47" s="2">
        <v>4.9110000000000001E-2</v>
      </c>
      <c r="D47" s="2">
        <v>0.16839999999999999</v>
      </c>
      <c r="E47">
        <v>132</v>
      </c>
      <c r="F47" s="8">
        <v>0.29199999999999998</v>
      </c>
      <c r="G47" s="4">
        <v>0.99129999999999996</v>
      </c>
      <c r="J47" t="s">
        <v>40</v>
      </c>
      <c r="K47" s="2">
        <v>0.27079999999999999</v>
      </c>
      <c r="L47" s="2">
        <v>0.2283</v>
      </c>
      <c r="M47">
        <v>126</v>
      </c>
      <c r="N47" s="2">
        <v>1.1859999999999999</v>
      </c>
      <c r="O47">
        <v>0.63670000000000004</v>
      </c>
    </row>
    <row r="48" spans="2:15" x14ac:dyDescent="0.25">
      <c r="B48" t="s">
        <v>41</v>
      </c>
      <c r="C48" s="2">
        <v>1.0489999999999999E-2</v>
      </c>
      <c r="D48" s="2">
        <v>0.1676</v>
      </c>
      <c r="E48">
        <v>132</v>
      </c>
      <c r="F48" s="8">
        <v>6.3E-2</v>
      </c>
      <c r="G48" s="4">
        <v>0.99990000000000001</v>
      </c>
      <c r="J48" t="s">
        <v>58</v>
      </c>
      <c r="K48" s="2">
        <v>-1.55E-2</v>
      </c>
      <c r="L48" s="2">
        <v>0.17150000000000001</v>
      </c>
      <c r="M48">
        <v>127</v>
      </c>
      <c r="N48" s="2">
        <v>-0.09</v>
      </c>
      <c r="O48">
        <v>0.99970000000000003</v>
      </c>
    </row>
    <row r="49" spans="1:15" x14ac:dyDescent="0.25">
      <c r="B49" t="s">
        <v>43</v>
      </c>
      <c r="C49" s="2">
        <v>-3.8609999999999998E-2</v>
      </c>
      <c r="D49" s="2">
        <v>0.20319999999999999</v>
      </c>
      <c r="E49">
        <v>132</v>
      </c>
      <c r="F49" s="8">
        <v>-0.19</v>
      </c>
      <c r="G49" s="4">
        <v>0.99760000000000004</v>
      </c>
      <c r="J49" t="s">
        <v>43</v>
      </c>
      <c r="K49" s="2">
        <v>-0.2863</v>
      </c>
      <c r="L49" s="2">
        <v>0.21629999999999999</v>
      </c>
      <c r="M49">
        <v>127</v>
      </c>
      <c r="N49" s="2">
        <v>-1.323</v>
      </c>
      <c r="O49">
        <v>0.54979999999999996</v>
      </c>
    </row>
    <row r="52" spans="1:15" x14ac:dyDescent="0.25">
      <c r="B52" t="s">
        <v>53</v>
      </c>
      <c r="J52" t="s">
        <v>53</v>
      </c>
    </row>
    <row r="53" spans="1:15" x14ac:dyDescent="0.25">
      <c r="B53" t="s">
        <v>31</v>
      </c>
      <c r="C53" s="2" t="s">
        <v>32</v>
      </c>
      <c r="D53" s="2" t="s">
        <v>33</v>
      </c>
      <c r="E53" t="s">
        <v>34</v>
      </c>
      <c r="F53" s="8" t="s">
        <v>35</v>
      </c>
      <c r="G53" t="s">
        <v>36</v>
      </c>
      <c r="J53" t="s">
        <v>31</v>
      </c>
      <c r="K53" s="2" t="s">
        <v>32</v>
      </c>
      <c r="L53" s="2" t="s">
        <v>33</v>
      </c>
      <c r="M53" t="s">
        <v>34</v>
      </c>
      <c r="N53" s="2" t="s">
        <v>35</v>
      </c>
      <c r="O53" t="s">
        <v>36</v>
      </c>
    </row>
    <row r="54" spans="1:15" x14ac:dyDescent="0.25">
      <c r="B54" t="s">
        <v>55</v>
      </c>
      <c r="C54" s="2">
        <v>-7.2400000000000006E-2</v>
      </c>
      <c r="D54" s="2">
        <v>3.6900000000000002E-2</v>
      </c>
      <c r="E54">
        <v>132</v>
      </c>
      <c r="F54" s="8">
        <v>-1.96</v>
      </c>
      <c r="G54" s="2">
        <v>0.12620000000000001</v>
      </c>
      <c r="J54" t="s">
        <v>55</v>
      </c>
      <c r="K54" s="2">
        <v>-8.3940000000000001E-2</v>
      </c>
      <c r="L54" s="2">
        <v>4.9399999999999999E-2</v>
      </c>
      <c r="M54">
        <v>127</v>
      </c>
      <c r="N54" s="2">
        <v>-1.7</v>
      </c>
      <c r="O54" s="2">
        <v>0.20910000000000001</v>
      </c>
    </row>
    <row r="55" spans="1:15" x14ac:dyDescent="0.25">
      <c r="B55" t="s">
        <v>56</v>
      </c>
      <c r="C55" s="2">
        <v>-0.18759999999999999</v>
      </c>
      <c r="D55" s="2">
        <v>8.8300000000000003E-2</v>
      </c>
      <c r="E55">
        <v>132</v>
      </c>
      <c r="F55" s="8">
        <v>-2.1240000000000001</v>
      </c>
      <c r="G55" s="2">
        <v>8.8800000000000004E-2</v>
      </c>
      <c r="J55" t="s">
        <v>56</v>
      </c>
      <c r="K55" s="2">
        <v>-8.2049999999999998E-2</v>
      </c>
      <c r="L55" s="2">
        <v>6.2700000000000006E-2</v>
      </c>
      <c r="M55">
        <v>126</v>
      </c>
      <c r="N55" s="2">
        <v>-1.3080000000000001</v>
      </c>
      <c r="O55" s="2">
        <v>0.39340000000000003</v>
      </c>
    </row>
    <row r="56" spans="1:15" x14ac:dyDescent="0.25">
      <c r="B56" t="s">
        <v>57</v>
      </c>
      <c r="C56" s="2">
        <v>-0.1152</v>
      </c>
      <c r="D56" s="2">
        <v>9.1300000000000006E-2</v>
      </c>
      <c r="E56">
        <v>132</v>
      </c>
      <c r="F56" s="8">
        <v>-1.262</v>
      </c>
      <c r="G56" s="2">
        <v>0.41920000000000002</v>
      </c>
      <c r="J56" t="s">
        <v>57</v>
      </c>
      <c r="K56" s="2">
        <v>1.89E-3</v>
      </c>
      <c r="L56" s="2">
        <v>6.7799999999999999E-2</v>
      </c>
      <c r="M56">
        <v>127</v>
      </c>
      <c r="N56" s="2">
        <v>2.8000000000000001E-2</v>
      </c>
      <c r="O56" s="2">
        <v>0.99960000000000004</v>
      </c>
    </row>
    <row r="57" spans="1:15" x14ac:dyDescent="0.25">
      <c r="B57" t="s">
        <v>54</v>
      </c>
      <c r="J57" t="s">
        <v>54</v>
      </c>
    </row>
    <row r="58" spans="1:15" x14ac:dyDescent="0.25">
      <c r="B58" t="s">
        <v>31</v>
      </c>
      <c r="C58" s="2" t="s">
        <v>32</v>
      </c>
      <c r="D58" s="2" t="s">
        <v>33</v>
      </c>
      <c r="E58" t="s">
        <v>34</v>
      </c>
      <c r="F58" s="8" t="s">
        <v>35</v>
      </c>
      <c r="G58" t="s">
        <v>36</v>
      </c>
      <c r="J58" t="s">
        <v>31</v>
      </c>
      <c r="K58" s="2" t="s">
        <v>32</v>
      </c>
      <c r="L58" s="2" t="s">
        <v>33</v>
      </c>
      <c r="M58" t="s">
        <v>34</v>
      </c>
      <c r="N58" s="2" t="s">
        <v>35</v>
      </c>
      <c r="O58" t="s">
        <v>36</v>
      </c>
    </row>
    <row r="59" spans="1:15" x14ac:dyDescent="0.25">
      <c r="B59" t="s">
        <v>55</v>
      </c>
      <c r="C59" s="2">
        <v>-0.02</v>
      </c>
      <c r="D59" s="2">
        <v>4.2000000000000003E-2</v>
      </c>
      <c r="E59">
        <v>132</v>
      </c>
      <c r="F59" s="8">
        <v>-0.47599999999999998</v>
      </c>
      <c r="G59" s="2">
        <v>0.88290000000000002</v>
      </c>
      <c r="J59" t="s">
        <v>55</v>
      </c>
      <c r="K59" s="2">
        <v>-0.14507999999999999</v>
      </c>
      <c r="L59" s="2">
        <v>4.6699999999999998E-2</v>
      </c>
      <c r="M59">
        <v>127</v>
      </c>
      <c r="N59" s="2">
        <v>-3.105</v>
      </c>
      <c r="O59">
        <v>6.6E-3</v>
      </c>
    </row>
    <row r="60" spans="1:15" x14ac:dyDescent="0.25">
      <c r="B60" t="s">
        <v>56</v>
      </c>
      <c r="C60" s="2">
        <v>2.2499999999999999E-2</v>
      </c>
      <c r="D60" s="2">
        <v>6.13E-2</v>
      </c>
      <c r="E60">
        <v>132</v>
      </c>
      <c r="F60" s="8">
        <v>0.36699999999999999</v>
      </c>
      <c r="G60" s="2">
        <v>0.9284</v>
      </c>
      <c r="J60" t="s">
        <v>56</v>
      </c>
      <c r="K60" s="2">
        <v>-7.8170000000000003E-2</v>
      </c>
      <c r="L60" s="2">
        <v>7.9500000000000001E-2</v>
      </c>
      <c r="M60">
        <v>127</v>
      </c>
      <c r="N60" s="2">
        <v>-0.98399999999999999</v>
      </c>
      <c r="O60" s="2">
        <v>0.58850000000000002</v>
      </c>
    </row>
    <row r="61" spans="1:15" x14ac:dyDescent="0.25">
      <c r="B61" t="s">
        <v>57</v>
      </c>
      <c r="C61" s="2">
        <v>4.2500000000000003E-2</v>
      </c>
      <c r="D61" s="2">
        <v>6.7500000000000004E-2</v>
      </c>
      <c r="E61">
        <v>132</v>
      </c>
      <c r="F61" s="8">
        <v>0.629</v>
      </c>
      <c r="G61" s="2">
        <v>0.80459999999999998</v>
      </c>
      <c r="J61" t="s">
        <v>57</v>
      </c>
      <c r="K61" s="2">
        <v>6.6909999999999997E-2</v>
      </c>
      <c r="L61" s="2">
        <v>8.1600000000000006E-2</v>
      </c>
      <c r="M61">
        <v>126</v>
      </c>
      <c r="N61" s="2">
        <v>0.82</v>
      </c>
      <c r="O61" s="2">
        <v>0.69159999999999999</v>
      </c>
    </row>
    <row r="63" spans="1:15" x14ac:dyDescent="0.25">
      <c r="A63" s="5" t="s">
        <v>15</v>
      </c>
      <c r="B63" t="s">
        <v>20</v>
      </c>
      <c r="J63" t="s">
        <v>20</v>
      </c>
    </row>
    <row r="64" spans="1:15" x14ac:dyDescent="0.25">
      <c r="B64" t="s">
        <v>31</v>
      </c>
      <c r="C64" s="2" t="s">
        <v>32</v>
      </c>
      <c r="D64" s="2" t="s">
        <v>33</v>
      </c>
      <c r="E64" t="s">
        <v>34</v>
      </c>
      <c r="F64" s="8" t="s">
        <v>35</v>
      </c>
      <c r="G64" t="s">
        <v>36</v>
      </c>
      <c r="J64" t="s">
        <v>31</v>
      </c>
      <c r="K64" s="2" t="s">
        <v>32</v>
      </c>
      <c r="L64" s="2" t="s">
        <v>33</v>
      </c>
      <c r="M64" t="s">
        <v>34</v>
      </c>
      <c r="N64" s="2" t="s">
        <v>35</v>
      </c>
      <c r="O64" t="s">
        <v>36</v>
      </c>
    </row>
    <row r="65" spans="2:15" x14ac:dyDescent="0.25">
      <c r="B65" t="s">
        <v>37</v>
      </c>
      <c r="C65" s="2">
        <v>-6.4280000000000004E-2</v>
      </c>
      <c r="D65" s="2">
        <v>5.4800000000000001E-2</v>
      </c>
      <c r="E65">
        <v>132</v>
      </c>
      <c r="F65" s="8">
        <v>-1.173</v>
      </c>
      <c r="G65">
        <v>0.6452</v>
      </c>
      <c r="J65" t="s">
        <v>37</v>
      </c>
      <c r="K65" s="2">
        <v>-4.8050000000000002E-2</v>
      </c>
      <c r="L65" s="2">
        <v>7.1599999999999997E-2</v>
      </c>
      <c r="M65">
        <v>126</v>
      </c>
      <c r="N65" s="2">
        <v>-0.67100000000000004</v>
      </c>
      <c r="O65">
        <v>0.90769999999999995</v>
      </c>
    </row>
    <row r="66" spans="2:15" x14ac:dyDescent="0.25">
      <c r="B66" t="s">
        <v>38</v>
      </c>
      <c r="C66" s="2">
        <v>0.12589</v>
      </c>
      <c r="D66" s="2">
        <v>5.7500000000000002E-2</v>
      </c>
      <c r="E66">
        <v>132</v>
      </c>
      <c r="F66" s="8">
        <v>2.1880000000000002</v>
      </c>
      <c r="G66">
        <v>0.13200000000000001</v>
      </c>
      <c r="J66" t="s">
        <v>38</v>
      </c>
      <c r="K66" s="2">
        <v>0.17865</v>
      </c>
      <c r="L66" s="2">
        <v>7.3599999999999999E-2</v>
      </c>
      <c r="M66">
        <v>126</v>
      </c>
      <c r="N66" s="2">
        <v>2.4279999999999999</v>
      </c>
      <c r="O66">
        <v>7.7100000000000002E-2</v>
      </c>
    </row>
    <row r="67" spans="2:15" x14ac:dyDescent="0.25">
      <c r="B67" t="s">
        <v>39</v>
      </c>
      <c r="C67" s="2">
        <v>0.18473000000000001</v>
      </c>
      <c r="D67" s="2">
        <v>5.5599999999999997E-2</v>
      </c>
      <c r="E67">
        <v>132</v>
      </c>
      <c r="F67" s="8">
        <v>3.32</v>
      </c>
      <c r="G67">
        <v>6.3E-3</v>
      </c>
      <c r="J67" t="s">
        <v>39</v>
      </c>
      <c r="K67" s="2">
        <v>3.4590000000000003E-2</v>
      </c>
      <c r="L67" s="2">
        <v>7.1599999999999997E-2</v>
      </c>
      <c r="M67">
        <v>126</v>
      </c>
      <c r="N67" s="2">
        <v>0.48299999999999998</v>
      </c>
      <c r="O67">
        <v>0.9627</v>
      </c>
    </row>
    <row r="68" spans="2:15" x14ac:dyDescent="0.25">
      <c r="B68" t="s">
        <v>40</v>
      </c>
      <c r="C68" s="2">
        <v>0.19017000000000001</v>
      </c>
      <c r="D68" s="2">
        <v>5.5E-2</v>
      </c>
      <c r="E68">
        <v>132</v>
      </c>
      <c r="F68" s="8">
        <v>3.4580000000000002</v>
      </c>
      <c r="G68">
        <v>4.0000000000000001E-3</v>
      </c>
      <c r="J68" t="s">
        <v>40</v>
      </c>
      <c r="K68" s="2">
        <v>0.22669</v>
      </c>
      <c r="L68" s="2">
        <v>7.3599999999999999E-2</v>
      </c>
      <c r="M68">
        <v>126</v>
      </c>
      <c r="N68" s="2">
        <v>3.08</v>
      </c>
      <c r="O68">
        <v>1.34E-2</v>
      </c>
    </row>
    <row r="69" spans="2:15" x14ac:dyDescent="0.25">
      <c r="B69" t="s">
        <v>58</v>
      </c>
      <c r="C69" s="2">
        <v>0.24901000000000001</v>
      </c>
      <c r="D69" s="2">
        <v>5.2699999999999997E-2</v>
      </c>
      <c r="E69">
        <v>132</v>
      </c>
      <c r="F69" s="8">
        <v>4.726</v>
      </c>
      <c r="G69" t="s">
        <v>42</v>
      </c>
      <c r="J69" t="s">
        <v>58</v>
      </c>
      <c r="K69" s="2">
        <v>8.2629999999999995E-2</v>
      </c>
      <c r="L69" s="2">
        <v>7.1599999999999997E-2</v>
      </c>
      <c r="M69">
        <v>126</v>
      </c>
      <c r="N69" s="2">
        <v>1.155</v>
      </c>
      <c r="O69">
        <v>0.65639999999999998</v>
      </c>
    </row>
    <row r="70" spans="2:15" x14ac:dyDescent="0.25">
      <c r="B70" t="s">
        <v>43</v>
      </c>
      <c r="C70" s="2">
        <v>5.8840000000000003E-2</v>
      </c>
      <c r="D70" s="2">
        <v>5.4800000000000001E-2</v>
      </c>
      <c r="E70">
        <v>132</v>
      </c>
      <c r="F70" s="8">
        <v>1.073</v>
      </c>
      <c r="G70">
        <v>0.70669999999999999</v>
      </c>
      <c r="J70" t="s">
        <v>43</v>
      </c>
      <c r="K70" s="2">
        <v>-0.14405999999999999</v>
      </c>
      <c r="L70" s="2">
        <v>7.3599999999999999E-2</v>
      </c>
      <c r="M70">
        <v>126</v>
      </c>
      <c r="N70" s="2">
        <v>-1.958</v>
      </c>
      <c r="O70">
        <v>0.2097</v>
      </c>
    </row>
    <row r="71" spans="2:15" x14ac:dyDescent="0.25">
      <c r="B71" t="s">
        <v>22</v>
      </c>
      <c r="J71" t="s">
        <v>22</v>
      </c>
    </row>
    <row r="72" spans="2:15" x14ac:dyDescent="0.25">
      <c r="B72" t="s">
        <v>31</v>
      </c>
      <c r="C72" s="2" t="s">
        <v>32</v>
      </c>
      <c r="D72" s="2" t="s">
        <v>33</v>
      </c>
      <c r="E72" t="s">
        <v>34</v>
      </c>
      <c r="F72" s="8" t="s">
        <v>35</v>
      </c>
      <c r="G72" t="s">
        <v>36</v>
      </c>
      <c r="J72" t="s">
        <v>31</v>
      </c>
      <c r="K72" s="2" t="s">
        <v>32</v>
      </c>
      <c r="L72" s="2" t="s">
        <v>33</v>
      </c>
      <c r="M72" t="s">
        <v>34</v>
      </c>
      <c r="N72" s="2" t="s">
        <v>35</v>
      </c>
      <c r="O72" t="s">
        <v>36</v>
      </c>
    </row>
    <row r="73" spans="2:15" x14ac:dyDescent="0.25">
      <c r="B73" t="s">
        <v>37</v>
      </c>
      <c r="C73" s="2">
        <v>-7.6160000000000005E-2</v>
      </c>
      <c r="D73" s="2">
        <v>7.9899999999999999E-2</v>
      </c>
      <c r="E73">
        <v>132</v>
      </c>
      <c r="F73" s="8">
        <v>-0.95399999999999996</v>
      </c>
      <c r="G73">
        <v>0.77590000000000003</v>
      </c>
      <c r="J73" t="s">
        <v>37</v>
      </c>
      <c r="K73" s="2">
        <v>-2.9649999999999999E-2</v>
      </c>
      <c r="L73" s="2">
        <v>0.1012</v>
      </c>
      <c r="M73">
        <v>126</v>
      </c>
      <c r="N73" s="2">
        <v>-0.29299999999999998</v>
      </c>
      <c r="O73">
        <v>0.99119999999999997</v>
      </c>
    </row>
    <row r="74" spans="2:15" x14ac:dyDescent="0.25">
      <c r="B74" t="s">
        <v>38</v>
      </c>
      <c r="C74" s="2">
        <v>-7.1709999999999996E-2</v>
      </c>
      <c r="D74" s="2">
        <v>8.2000000000000003E-2</v>
      </c>
      <c r="E74">
        <v>132</v>
      </c>
      <c r="F74" s="8">
        <v>-0.874</v>
      </c>
      <c r="G74">
        <v>0.81820000000000004</v>
      </c>
      <c r="J74" t="s">
        <v>38</v>
      </c>
      <c r="K74" s="2">
        <v>0.17874999999999999</v>
      </c>
      <c r="L74" s="2">
        <v>9.4200000000000006E-2</v>
      </c>
      <c r="M74">
        <v>126</v>
      </c>
      <c r="N74" s="2">
        <v>1.8979999999999999</v>
      </c>
      <c r="O74">
        <v>0.23419999999999999</v>
      </c>
    </row>
    <row r="75" spans="2:15" x14ac:dyDescent="0.25">
      <c r="B75" t="s">
        <v>39</v>
      </c>
      <c r="C75" s="2">
        <v>-0.11067</v>
      </c>
      <c r="D75" s="2">
        <v>7.7799999999999994E-2</v>
      </c>
      <c r="E75">
        <v>132</v>
      </c>
      <c r="F75" s="8">
        <v>-1.4219999999999999</v>
      </c>
      <c r="G75">
        <v>0.48809999999999998</v>
      </c>
      <c r="J75" t="s">
        <v>39</v>
      </c>
      <c r="K75" s="2">
        <v>0.23191000000000001</v>
      </c>
      <c r="L75" s="2">
        <v>9.4500000000000001E-2</v>
      </c>
      <c r="M75">
        <v>127</v>
      </c>
      <c r="N75" s="2">
        <v>2.4529999999999998</v>
      </c>
      <c r="O75">
        <v>7.2499999999999995E-2</v>
      </c>
    </row>
    <row r="76" spans="2:15" x14ac:dyDescent="0.25">
      <c r="B76" t="s">
        <v>40</v>
      </c>
      <c r="C76" s="2">
        <v>4.45E-3</v>
      </c>
      <c r="D76" s="2">
        <v>5.9700000000000003E-2</v>
      </c>
      <c r="E76">
        <v>132</v>
      </c>
      <c r="F76" s="8">
        <v>7.3999999999999996E-2</v>
      </c>
      <c r="G76">
        <v>0.99990000000000001</v>
      </c>
      <c r="J76" t="s">
        <v>40</v>
      </c>
      <c r="K76" s="2">
        <v>0.2084</v>
      </c>
      <c r="L76" s="2">
        <v>9.4200000000000006E-2</v>
      </c>
      <c r="M76">
        <v>126</v>
      </c>
      <c r="N76" s="2">
        <v>2.2130000000000001</v>
      </c>
      <c r="O76">
        <v>0.12540000000000001</v>
      </c>
    </row>
    <row r="77" spans="2:15" x14ac:dyDescent="0.25">
      <c r="B77" t="s">
        <v>58</v>
      </c>
      <c r="C77" s="2">
        <v>-3.4500000000000003E-2</v>
      </c>
      <c r="D77" s="2">
        <v>5.4100000000000002E-2</v>
      </c>
      <c r="E77">
        <v>132</v>
      </c>
      <c r="F77" s="8">
        <v>-0.63800000000000001</v>
      </c>
      <c r="G77">
        <v>0.91969999999999996</v>
      </c>
      <c r="J77" t="s">
        <v>58</v>
      </c>
      <c r="K77" s="2">
        <v>0.26155</v>
      </c>
      <c r="L77" s="2">
        <v>9.4500000000000001E-2</v>
      </c>
      <c r="M77">
        <v>127</v>
      </c>
      <c r="N77" s="2">
        <v>2.766</v>
      </c>
      <c r="O77">
        <v>3.2599999999999997E-2</v>
      </c>
    </row>
    <row r="78" spans="2:15" x14ac:dyDescent="0.25">
      <c r="B78" t="s">
        <v>43</v>
      </c>
      <c r="C78" s="2">
        <v>-3.8949999999999999E-2</v>
      </c>
      <c r="D78" s="2">
        <v>5.6899999999999999E-2</v>
      </c>
      <c r="E78">
        <v>132</v>
      </c>
      <c r="F78" s="8">
        <v>-0.68500000000000005</v>
      </c>
      <c r="G78">
        <v>0.90280000000000005</v>
      </c>
      <c r="J78" t="s">
        <v>43</v>
      </c>
      <c r="K78" s="2">
        <v>5.3150000000000003E-2</v>
      </c>
      <c r="L78" s="2">
        <v>8.3500000000000005E-2</v>
      </c>
      <c r="M78">
        <v>127</v>
      </c>
      <c r="N78" s="2">
        <v>0.63600000000000001</v>
      </c>
      <c r="O78">
        <v>0.92010000000000003</v>
      </c>
    </row>
    <row r="79" spans="2:15" x14ac:dyDescent="0.25">
      <c r="B79" t="s">
        <v>23</v>
      </c>
      <c r="J79" t="s">
        <v>23</v>
      </c>
    </row>
    <row r="80" spans="2:15" x14ac:dyDescent="0.25">
      <c r="B80" t="s">
        <v>31</v>
      </c>
      <c r="C80" s="2" t="s">
        <v>32</v>
      </c>
      <c r="D80" s="2" t="s">
        <v>33</v>
      </c>
      <c r="E80" t="s">
        <v>34</v>
      </c>
      <c r="F80" s="8" t="s">
        <v>35</v>
      </c>
      <c r="G80" t="s">
        <v>36</v>
      </c>
      <c r="J80" t="s">
        <v>31</v>
      </c>
      <c r="K80" s="2" t="s">
        <v>32</v>
      </c>
      <c r="L80" s="2" t="s">
        <v>33</v>
      </c>
      <c r="M80" t="s">
        <v>34</v>
      </c>
      <c r="N80" s="2" t="s">
        <v>35</v>
      </c>
      <c r="O80" t="s">
        <v>36</v>
      </c>
    </row>
    <row r="81" spans="2:15" x14ac:dyDescent="0.25">
      <c r="B81" t="s">
        <v>37</v>
      </c>
      <c r="C81" s="2">
        <v>-6.7460000000000006E-2</v>
      </c>
      <c r="D81" s="2">
        <v>9.6600000000000005E-2</v>
      </c>
      <c r="E81">
        <v>132</v>
      </c>
      <c r="F81" s="8">
        <v>-0.69899999999999995</v>
      </c>
      <c r="G81">
        <v>0.89739999999999998</v>
      </c>
      <c r="J81" t="s">
        <v>37</v>
      </c>
      <c r="K81" s="2">
        <v>-3.4369999999999998E-2</v>
      </c>
      <c r="L81" s="2">
        <v>0.1012</v>
      </c>
      <c r="M81">
        <v>126</v>
      </c>
      <c r="N81" s="2">
        <v>-0.34</v>
      </c>
      <c r="O81">
        <v>0.98650000000000004</v>
      </c>
    </row>
    <row r="82" spans="2:15" x14ac:dyDescent="0.25">
      <c r="B82" t="s">
        <v>38</v>
      </c>
      <c r="C82" s="2">
        <v>1.06E-2</v>
      </c>
      <c r="D82" s="2">
        <v>0.15989999999999999</v>
      </c>
      <c r="E82">
        <v>132</v>
      </c>
      <c r="F82" s="8">
        <v>6.6000000000000003E-2</v>
      </c>
      <c r="G82">
        <v>0.99990000000000001</v>
      </c>
      <c r="J82" t="s">
        <v>38</v>
      </c>
      <c r="K82" s="2">
        <v>0.26738000000000001</v>
      </c>
      <c r="L82" s="2">
        <v>0.14099999999999999</v>
      </c>
      <c r="M82">
        <v>121</v>
      </c>
      <c r="N82" s="2">
        <v>1.897</v>
      </c>
      <c r="O82">
        <v>0.23480000000000001</v>
      </c>
    </row>
    <row r="83" spans="2:15" x14ac:dyDescent="0.25">
      <c r="B83" t="s">
        <v>39</v>
      </c>
      <c r="C83" s="2">
        <v>-0.11304</v>
      </c>
      <c r="D83" s="2">
        <v>0.1585</v>
      </c>
      <c r="E83">
        <v>132</v>
      </c>
      <c r="F83" s="8">
        <v>-0.71299999999999997</v>
      </c>
      <c r="G83">
        <v>0.89170000000000005</v>
      </c>
      <c r="J83" t="s">
        <v>39</v>
      </c>
      <c r="K83" s="2">
        <v>0.15859999999999999</v>
      </c>
      <c r="L83" s="2">
        <v>0.13489999999999999</v>
      </c>
      <c r="M83">
        <v>127</v>
      </c>
      <c r="N83" s="2">
        <v>1.1759999999999999</v>
      </c>
      <c r="O83">
        <v>0.64329999999999998</v>
      </c>
    </row>
    <row r="84" spans="2:15" x14ac:dyDescent="0.25">
      <c r="B84" t="s">
        <v>40</v>
      </c>
      <c r="C84" s="2">
        <v>7.8060000000000004E-2</v>
      </c>
      <c r="D84" s="2">
        <v>0.1696</v>
      </c>
      <c r="E84">
        <v>132</v>
      </c>
      <c r="F84" s="8">
        <v>0.46</v>
      </c>
      <c r="G84">
        <v>0.96750000000000003</v>
      </c>
      <c r="J84" t="s">
        <v>40</v>
      </c>
      <c r="K84" s="2">
        <v>0.30174000000000001</v>
      </c>
      <c r="L84" s="2">
        <v>0.14099999999999999</v>
      </c>
      <c r="M84">
        <v>121</v>
      </c>
      <c r="N84" s="2">
        <v>2.141</v>
      </c>
      <c r="O84">
        <v>0.1462</v>
      </c>
    </row>
    <row r="85" spans="2:15" x14ac:dyDescent="0.25">
      <c r="B85" t="s">
        <v>58</v>
      </c>
      <c r="C85" s="2">
        <v>-4.5569999999999999E-2</v>
      </c>
      <c r="D85" s="2">
        <v>0.16769999999999999</v>
      </c>
      <c r="E85">
        <v>132</v>
      </c>
      <c r="F85" s="8">
        <v>-0.27200000000000002</v>
      </c>
      <c r="G85">
        <v>0.99299999999999999</v>
      </c>
      <c r="J85" t="s">
        <v>58</v>
      </c>
      <c r="K85" s="2">
        <v>0.19297</v>
      </c>
      <c r="L85" s="2">
        <v>0.13489999999999999</v>
      </c>
      <c r="M85">
        <v>127</v>
      </c>
      <c r="N85" s="2">
        <v>1.43</v>
      </c>
      <c r="O85">
        <v>0.48280000000000001</v>
      </c>
    </row>
    <row r="86" spans="2:15" x14ac:dyDescent="0.25">
      <c r="B86" t="s">
        <v>43</v>
      </c>
      <c r="C86" s="2">
        <v>-0.12364</v>
      </c>
      <c r="D86" s="2">
        <v>0.2034</v>
      </c>
      <c r="E86">
        <v>132</v>
      </c>
      <c r="F86" s="8">
        <v>-0.60799999999999998</v>
      </c>
      <c r="G86">
        <v>0.92949999999999999</v>
      </c>
      <c r="J86" t="s">
        <v>43</v>
      </c>
      <c r="K86" s="2">
        <v>-0.10877000000000001</v>
      </c>
      <c r="L86" s="2">
        <v>0.16239999999999999</v>
      </c>
      <c r="M86">
        <v>127</v>
      </c>
      <c r="N86" s="2">
        <v>-0.67</v>
      </c>
      <c r="O86">
        <v>0.9083</v>
      </c>
    </row>
    <row r="87" spans="2:15" x14ac:dyDescent="0.25">
      <c r="B87" t="s">
        <v>24</v>
      </c>
      <c r="J87" t="s">
        <v>24</v>
      </c>
    </row>
    <row r="88" spans="2:15" x14ac:dyDescent="0.25">
      <c r="B88" t="s">
        <v>31</v>
      </c>
      <c r="C88" s="2" t="s">
        <v>32</v>
      </c>
      <c r="D88" s="2" t="s">
        <v>33</v>
      </c>
      <c r="E88" t="s">
        <v>34</v>
      </c>
      <c r="F88" s="8" t="s">
        <v>35</v>
      </c>
      <c r="G88" t="s">
        <v>36</v>
      </c>
      <c r="J88" t="s">
        <v>31</v>
      </c>
      <c r="K88" s="2" t="s">
        <v>32</v>
      </c>
      <c r="L88" s="2" t="s">
        <v>33</v>
      </c>
      <c r="M88" t="s">
        <v>34</v>
      </c>
      <c r="N88" s="2" t="s">
        <v>35</v>
      </c>
      <c r="O88" t="s">
        <v>36</v>
      </c>
    </row>
    <row r="89" spans="2:15" x14ac:dyDescent="0.25">
      <c r="B89" t="s">
        <v>37</v>
      </c>
      <c r="C89" s="2">
        <v>-2.5600000000000002E-3</v>
      </c>
      <c r="D89" s="2">
        <v>5.62E-2</v>
      </c>
      <c r="E89">
        <v>132</v>
      </c>
      <c r="F89" s="8">
        <v>-4.5999999999999999E-2</v>
      </c>
      <c r="G89">
        <v>1</v>
      </c>
      <c r="J89" t="s">
        <v>37</v>
      </c>
      <c r="K89" s="2">
        <v>0.12225</v>
      </c>
      <c r="L89" s="2">
        <v>7.7899999999999997E-2</v>
      </c>
      <c r="M89">
        <v>126</v>
      </c>
      <c r="N89" s="2">
        <v>1.57</v>
      </c>
      <c r="O89">
        <v>0.39929999999999999</v>
      </c>
    </row>
    <row r="90" spans="2:15" x14ac:dyDescent="0.25">
      <c r="B90" t="s">
        <v>38</v>
      </c>
      <c r="C90" s="2">
        <v>0.14971000000000001</v>
      </c>
      <c r="D90" s="2">
        <v>5.7700000000000001E-2</v>
      </c>
      <c r="E90">
        <v>132</v>
      </c>
      <c r="F90" s="8">
        <v>2.5950000000000002</v>
      </c>
      <c r="G90">
        <v>5.0999999999999997E-2</v>
      </c>
      <c r="J90" t="s">
        <v>38</v>
      </c>
      <c r="K90" s="2">
        <v>0.39816000000000001</v>
      </c>
      <c r="L90" s="2">
        <v>7.5399999999999995E-2</v>
      </c>
      <c r="M90">
        <v>126</v>
      </c>
      <c r="N90" s="2">
        <v>5.2779999999999996</v>
      </c>
      <c r="O90" t="s">
        <v>42</v>
      </c>
    </row>
    <row r="91" spans="2:15" x14ac:dyDescent="0.25">
      <c r="B91" t="s">
        <v>39</v>
      </c>
      <c r="C91" s="2">
        <v>0.27614</v>
      </c>
      <c r="D91" s="2">
        <v>5.7000000000000002E-2</v>
      </c>
      <c r="E91">
        <v>132</v>
      </c>
      <c r="F91" s="8">
        <v>4.843</v>
      </c>
      <c r="G91" t="s">
        <v>42</v>
      </c>
      <c r="J91" t="s">
        <v>39</v>
      </c>
      <c r="K91" s="2">
        <v>0.31020999999999999</v>
      </c>
      <c r="L91" s="2">
        <v>7.5700000000000003E-2</v>
      </c>
      <c r="M91">
        <v>126</v>
      </c>
      <c r="N91" s="2">
        <v>4.0990000000000002</v>
      </c>
      <c r="O91">
        <v>4.0000000000000002E-4</v>
      </c>
    </row>
    <row r="92" spans="2:15" x14ac:dyDescent="0.25">
      <c r="B92" t="s">
        <v>40</v>
      </c>
      <c r="C92" s="2">
        <v>0.15226999999999999</v>
      </c>
      <c r="D92" s="2">
        <v>5.3900000000000003E-2</v>
      </c>
      <c r="E92">
        <v>132</v>
      </c>
      <c r="F92" s="8">
        <v>2.8260000000000001</v>
      </c>
      <c r="G92">
        <v>2.76E-2</v>
      </c>
      <c r="J92" t="s">
        <v>40</v>
      </c>
      <c r="K92" s="2">
        <v>0.27590999999999999</v>
      </c>
      <c r="L92" s="2">
        <v>7.7899999999999997E-2</v>
      </c>
      <c r="M92">
        <v>126</v>
      </c>
      <c r="N92" s="2">
        <v>3.544</v>
      </c>
      <c r="O92">
        <v>3.0999999999999999E-3</v>
      </c>
    </row>
    <row r="93" spans="2:15" x14ac:dyDescent="0.25">
      <c r="B93" t="s">
        <v>58</v>
      </c>
      <c r="C93" s="2">
        <v>0.2787</v>
      </c>
      <c r="D93" s="2">
        <v>5.2699999999999997E-2</v>
      </c>
      <c r="E93">
        <v>132</v>
      </c>
      <c r="F93" s="8">
        <v>5.2889999999999997</v>
      </c>
      <c r="G93" t="s">
        <v>42</v>
      </c>
      <c r="J93" t="s">
        <v>58</v>
      </c>
      <c r="K93" s="2">
        <v>0.18795999999999999</v>
      </c>
      <c r="L93" s="2">
        <v>7.8399999999999997E-2</v>
      </c>
      <c r="M93">
        <v>127</v>
      </c>
      <c r="N93" s="2">
        <v>2.3980000000000001</v>
      </c>
      <c r="O93">
        <v>8.2699999999999996E-2</v>
      </c>
    </row>
    <row r="94" spans="2:15" x14ac:dyDescent="0.25">
      <c r="B94" t="s">
        <v>43</v>
      </c>
      <c r="C94" s="2">
        <v>0.12642999999999999</v>
      </c>
      <c r="D94" s="2">
        <v>5.3800000000000001E-2</v>
      </c>
      <c r="E94">
        <v>132</v>
      </c>
      <c r="F94" s="8">
        <v>2.3519999999999999</v>
      </c>
      <c r="G94">
        <v>9.1700000000000004E-2</v>
      </c>
      <c r="J94" t="s">
        <v>43</v>
      </c>
      <c r="K94" s="2">
        <v>-8.795E-2</v>
      </c>
      <c r="L94" s="2">
        <v>7.5700000000000003E-2</v>
      </c>
      <c r="M94">
        <v>126</v>
      </c>
      <c r="N94" s="2">
        <v>-1.1619999999999999</v>
      </c>
      <c r="O94">
        <v>0.65180000000000005</v>
      </c>
    </row>
    <row r="95" spans="2:15" x14ac:dyDescent="0.25">
      <c r="B95" t="s">
        <v>25</v>
      </c>
      <c r="J95" t="s">
        <v>25</v>
      </c>
    </row>
    <row r="96" spans="2:15" x14ac:dyDescent="0.25">
      <c r="B96" t="s">
        <v>31</v>
      </c>
      <c r="C96" s="2" t="s">
        <v>32</v>
      </c>
      <c r="D96" s="2" t="s">
        <v>33</v>
      </c>
      <c r="E96" t="s">
        <v>34</v>
      </c>
      <c r="F96" s="8" t="s">
        <v>35</v>
      </c>
      <c r="G96" t="s">
        <v>36</v>
      </c>
      <c r="J96" t="s">
        <v>31</v>
      </c>
      <c r="K96" s="2" t="s">
        <v>32</v>
      </c>
      <c r="L96" s="2" t="s">
        <v>33</v>
      </c>
      <c r="M96" t="s">
        <v>34</v>
      </c>
      <c r="N96" s="2" t="s">
        <v>35</v>
      </c>
      <c r="O96" t="s">
        <v>36</v>
      </c>
    </row>
    <row r="97" spans="2:15" x14ac:dyDescent="0.25">
      <c r="B97" t="s">
        <v>37</v>
      </c>
      <c r="C97" s="2">
        <v>-1.444E-2</v>
      </c>
      <c r="D97" s="2">
        <v>8.9899999999999994E-2</v>
      </c>
      <c r="E97">
        <v>132</v>
      </c>
      <c r="F97" s="8">
        <v>-0.161</v>
      </c>
      <c r="G97">
        <v>0.99850000000000005</v>
      </c>
      <c r="J97" t="s">
        <v>37</v>
      </c>
      <c r="K97" s="2">
        <v>0.23152</v>
      </c>
      <c r="L97" s="2">
        <v>8.3500000000000005E-2</v>
      </c>
      <c r="M97">
        <v>127</v>
      </c>
      <c r="N97" s="2">
        <v>2.7719999999999998</v>
      </c>
      <c r="O97">
        <v>3.2099999999999997E-2</v>
      </c>
    </row>
    <row r="98" spans="2:15" x14ac:dyDescent="0.25">
      <c r="B98" t="s">
        <v>38</v>
      </c>
      <c r="C98" s="2">
        <v>-4.7890000000000002E-2</v>
      </c>
      <c r="D98" s="2">
        <v>9.3899999999999997E-2</v>
      </c>
      <c r="E98">
        <v>132</v>
      </c>
      <c r="F98" s="8">
        <v>-0.51</v>
      </c>
      <c r="G98">
        <v>0.95660000000000001</v>
      </c>
      <c r="J98" t="s">
        <v>38</v>
      </c>
      <c r="K98" s="2">
        <v>0.36577999999999999</v>
      </c>
      <c r="L98" s="2">
        <v>8.2900000000000001E-2</v>
      </c>
      <c r="M98">
        <v>126</v>
      </c>
      <c r="N98" s="2">
        <v>4.4109999999999996</v>
      </c>
      <c r="O98">
        <v>1E-4</v>
      </c>
    </row>
    <row r="99" spans="2:15" x14ac:dyDescent="0.25">
      <c r="B99" t="s">
        <v>39</v>
      </c>
      <c r="C99" s="2">
        <v>-1.925E-2</v>
      </c>
      <c r="D99" s="2">
        <v>8.9899999999999994E-2</v>
      </c>
      <c r="E99">
        <v>132</v>
      </c>
      <c r="F99" s="8">
        <v>-0.214</v>
      </c>
      <c r="G99">
        <v>0.99650000000000005</v>
      </c>
      <c r="J99" t="s">
        <v>39</v>
      </c>
      <c r="K99" s="2">
        <v>0.30925000000000002</v>
      </c>
      <c r="L99" s="2">
        <v>8.5900000000000004E-2</v>
      </c>
      <c r="M99">
        <v>126</v>
      </c>
      <c r="N99" s="2">
        <v>3.6</v>
      </c>
      <c r="O99">
        <v>2.5000000000000001E-3</v>
      </c>
    </row>
    <row r="100" spans="2:15" x14ac:dyDescent="0.25">
      <c r="B100" t="s">
        <v>40</v>
      </c>
      <c r="C100" s="2">
        <v>-3.3450000000000001E-2</v>
      </c>
      <c r="D100" s="2">
        <v>6.3100000000000003E-2</v>
      </c>
      <c r="E100">
        <v>132</v>
      </c>
      <c r="F100" s="8">
        <v>-0.53</v>
      </c>
      <c r="G100">
        <v>0.95169999999999999</v>
      </c>
      <c r="J100" t="s">
        <v>40</v>
      </c>
      <c r="K100" s="2">
        <v>0.13425999999999999</v>
      </c>
      <c r="L100" s="2">
        <v>8.0299999999999996E-2</v>
      </c>
      <c r="M100">
        <v>126</v>
      </c>
      <c r="N100" s="2">
        <v>1.6719999999999999</v>
      </c>
      <c r="O100">
        <v>0.34289999999999998</v>
      </c>
    </row>
    <row r="101" spans="2:15" x14ac:dyDescent="0.25">
      <c r="B101" t="s">
        <v>58</v>
      </c>
      <c r="C101" s="2">
        <v>-4.81E-3</v>
      </c>
      <c r="D101" s="2">
        <v>5.57E-2</v>
      </c>
      <c r="E101">
        <v>132</v>
      </c>
      <c r="F101" s="8">
        <v>-8.5999999999999993E-2</v>
      </c>
      <c r="G101">
        <v>0.99980000000000002</v>
      </c>
      <c r="J101" t="s">
        <v>58</v>
      </c>
      <c r="K101" s="2">
        <v>7.7729999999999994E-2</v>
      </c>
      <c r="L101" s="2">
        <v>8.2900000000000001E-2</v>
      </c>
      <c r="M101">
        <v>126</v>
      </c>
      <c r="N101" s="2">
        <v>0.93799999999999994</v>
      </c>
      <c r="O101">
        <v>0.78449999999999998</v>
      </c>
    </row>
    <row r="102" spans="2:15" x14ac:dyDescent="0.25">
      <c r="B102" t="s">
        <v>43</v>
      </c>
      <c r="C102" s="2">
        <v>2.8639999999999999E-2</v>
      </c>
      <c r="D102" s="2">
        <v>6.2E-2</v>
      </c>
      <c r="E102">
        <v>132</v>
      </c>
      <c r="F102" s="8">
        <v>0.46200000000000002</v>
      </c>
      <c r="G102">
        <v>0.96709999999999996</v>
      </c>
      <c r="J102" t="s">
        <v>43</v>
      </c>
      <c r="K102" s="2">
        <v>-5.6529999999999997E-2</v>
      </c>
      <c r="L102" s="2">
        <v>8.2900000000000001E-2</v>
      </c>
      <c r="M102">
        <v>126</v>
      </c>
      <c r="N102" s="2">
        <v>-0.68200000000000005</v>
      </c>
      <c r="O102">
        <v>0.90390000000000004</v>
      </c>
    </row>
    <row r="103" spans="2:15" x14ac:dyDescent="0.25">
      <c r="B103" t="s">
        <v>26</v>
      </c>
      <c r="J103" t="s">
        <v>26</v>
      </c>
    </row>
    <row r="104" spans="2:15" x14ac:dyDescent="0.25">
      <c r="B104" t="s">
        <v>31</v>
      </c>
      <c r="C104" s="2" t="s">
        <v>32</v>
      </c>
      <c r="D104" s="2" t="s">
        <v>33</v>
      </c>
      <c r="E104" t="s">
        <v>34</v>
      </c>
      <c r="F104" s="8" t="s">
        <v>35</v>
      </c>
      <c r="G104" t="s">
        <v>36</v>
      </c>
      <c r="J104" t="s">
        <v>31</v>
      </c>
      <c r="K104" s="2" t="s">
        <v>32</v>
      </c>
      <c r="L104" s="2" t="s">
        <v>33</v>
      </c>
      <c r="M104" t="s">
        <v>34</v>
      </c>
      <c r="N104" s="2" t="s">
        <v>35</v>
      </c>
      <c r="O104" t="s">
        <v>36</v>
      </c>
    </row>
    <row r="105" spans="2:15" x14ac:dyDescent="0.25">
      <c r="B105" t="s">
        <v>37</v>
      </c>
      <c r="C105" s="2">
        <v>-5.7400000000000003E-3</v>
      </c>
      <c r="D105" s="2">
        <v>8.8900000000000007E-2</v>
      </c>
      <c r="E105">
        <v>132</v>
      </c>
      <c r="F105" s="8">
        <v>-6.5000000000000002E-2</v>
      </c>
      <c r="G105">
        <v>0.99990000000000001</v>
      </c>
      <c r="J105" t="s">
        <v>37</v>
      </c>
      <c r="K105" s="2">
        <v>0.37766</v>
      </c>
      <c r="L105" s="2">
        <v>0.16239999999999999</v>
      </c>
      <c r="M105">
        <v>127</v>
      </c>
      <c r="N105" s="2">
        <v>2.3260000000000001</v>
      </c>
      <c r="O105">
        <v>9.7600000000000006E-2</v>
      </c>
    </row>
    <row r="106" spans="2:15" x14ac:dyDescent="0.25">
      <c r="B106" t="s">
        <v>38</v>
      </c>
      <c r="C106" s="2">
        <v>3.4419999999999999E-2</v>
      </c>
      <c r="D106" s="2">
        <v>0.14280000000000001</v>
      </c>
      <c r="E106">
        <v>132</v>
      </c>
      <c r="F106" s="8">
        <v>0.24099999999999999</v>
      </c>
      <c r="G106">
        <v>0.995</v>
      </c>
      <c r="J106" t="s">
        <v>38</v>
      </c>
      <c r="K106" s="2">
        <v>0.61667000000000005</v>
      </c>
      <c r="L106" s="2">
        <v>0.19789999999999999</v>
      </c>
      <c r="M106">
        <v>127</v>
      </c>
      <c r="N106" s="2">
        <v>3.1160000000000001</v>
      </c>
      <c r="O106">
        <v>1.2E-2</v>
      </c>
    </row>
    <row r="107" spans="2:15" x14ac:dyDescent="0.25">
      <c r="B107" t="s">
        <v>39</v>
      </c>
      <c r="C107" s="2">
        <v>-2.162E-2</v>
      </c>
      <c r="D107" s="2">
        <v>0.14269999999999999</v>
      </c>
      <c r="E107">
        <v>132</v>
      </c>
      <c r="F107" s="8">
        <v>-0.151</v>
      </c>
      <c r="G107">
        <v>0.99880000000000002</v>
      </c>
      <c r="J107" t="s">
        <v>39</v>
      </c>
      <c r="K107" s="2">
        <v>0.37531999999999999</v>
      </c>
      <c r="L107" s="2">
        <v>0.1464</v>
      </c>
      <c r="M107">
        <v>126</v>
      </c>
      <c r="N107" s="2">
        <v>2.5640000000000001</v>
      </c>
      <c r="O107">
        <v>5.5199999999999999E-2</v>
      </c>
    </row>
    <row r="108" spans="2:15" x14ac:dyDescent="0.25">
      <c r="B108" t="s">
        <v>40</v>
      </c>
      <c r="C108" s="2">
        <v>4.0160000000000001E-2</v>
      </c>
      <c r="D108" s="2">
        <v>0.1598</v>
      </c>
      <c r="E108">
        <v>132</v>
      </c>
      <c r="F108" s="8">
        <v>0.251</v>
      </c>
      <c r="G108">
        <v>0.99439999999999995</v>
      </c>
      <c r="J108" t="s">
        <v>40</v>
      </c>
      <c r="K108" s="2">
        <v>0.23901</v>
      </c>
      <c r="L108" s="2">
        <v>0.19600000000000001</v>
      </c>
      <c r="M108">
        <v>126</v>
      </c>
      <c r="N108" s="2">
        <v>1.2190000000000001</v>
      </c>
      <c r="O108">
        <v>0.61570000000000003</v>
      </c>
    </row>
    <row r="109" spans="2:15" x14ac:dyDescent="0.25">
      <c r="B109" t="s">
        <v>58</v>
      </c>
      <c r="C109" s="2">
        <v>-1.5879999999999998E-2</v>
      </c>
      <c r="D109" s="2">
        <v>0.159</v>
      </c>
      <c r="E109">
        <v>132</v>
      </c>
      <c r="F109" s="8">
        <v>-0.1</v>
      </c>
      <c r="G109">
        <v>0.99960000000000004</v>
      </c>
      <c r="J109" t="s">
        <v>58</v>
      </c>
      <c r="K109" s="2">
        <v>-2.33E-3</v>
      </c>
      <c r="L109" s="2">
        <v>0.1472</v>
      </c>
      <c r="M109">
        <v>127</v>
      </c>
      <c r="N109" s="2">
        <v>-1.6E-2</v>
      </c>
      <c r="O109">
        <v>1</v>
      </c>
    </row>
    <row r="110" spans="2:15" x14ac:dyDescent="0.25">
      <c r="B110" t="s">
        <v>43</v>
      </c>
      <c r="C110" s="2">
        <v>-5.604E-2</v>
      </c>
      <c r="D110" s="2">
        <v>0.1928</v>
      </c>
      <c r="E110">
        <v>132</v>
      </c>
      <c r="F110" s="8">
        <v>-0.29099999999999998</v>
      </c>
      <c r="G110">
        <v>0.99139999999999995</v>
      </c>
      <c r="J110" t="s">
        <v>43</v>
      </c>
      <c r="K110" s="2">
        <v>-0.24134</v>
      </c>
      <c r="L110" s="2">
        <v>0.1857</v>
      </c>
      <c r="M110">
        <v>127</v>
      </c>
      <c r="N110" s="2">
        <v>-1.3</v>
      </c>
      <c r="O110">
        <v>0.56479999999999997</v>
      </c>
    </row>
    <row r="113" spans="1:15" x14ac:dyDescent="0.25">
      <c r="B113" t="s">
        <v>53</v>
      </c>
      <c r="J113" t="s">
        <v>53</v>
      </c>
    </row>
    <row r="114" spans="1:15" x14ac:dyDescent="0.25">
      <c r="B114" t="s">
        <v>31</v>
      </c>
      <c r="C114" s="2" t="s">
        <v>32</v>
      </c>
      <c r="D114" s="2" t="s">
        <v>33</v>
      </c>
      <c r="E114" t="s">
        <v>34</v>
      </c>
      <c r="F114" s="8" t="s">
        <v>35</v>
      </c>
      <c r="G114" t="s">
        <v>36</v>
      </c>
      <c r="J114" t="s">
        <v>31</v>
      </c>
      <c r="K114" s="2" t="s">
        <v>32</v>
      </c>
      <c r="L114" s="2" t="s">
        <v>33</v>
      </c>
      <c r="M114" t="s">
        <v>34</v>
      </c>
      <c r="N114" s="2" t="s">
        <v>35</v>
      </c>
      <c r="O114" t="s">
        <v>36</v>
      </c>
    </row>
    <row r="115" spans="1:15" x14ac:dyDescent="0.25">
      <c r="B115" t="s">
        <v>55</v>
      </c>
      <c r="C115" s="2">
        <v>-5.5800000000000002E-2</v>
      </c>
      <c r="D115" s="2">
        <v>3.5099999999999999E-2</v>
      </c>
      <c r="E115">
        <v>132</v>
      </c>
      <c r="F115" s="8">
        <v>-1.5920000000000001</v>
      </c>
      <c r="G115" s="2">
        <v>0.25280000000000002</v>
      </c>
      <c r="J115" t="s">
        <v>55</v>
      </c>
      <c r="K115" s="2">
        <v>-7.0400000000000004E-2</v>
      </c>
      <c r="L115" s="2">
        <v>4.24E-2</v>
      </c>
      <c r="M115">
        <v>127</v>
      </c>
      <c r="N115" s="2">
        <v>-1.6619999999999999</v>
      </c>
      <c r="O115" s="2">
        <v>0.22389999999999999</v>
      </c>
    </row>
    <row r="116" spans="1:15" x14ac:dyDescent="0.25">
      <c r="B116" t="s">
        <v>56</v>
      </c>
      <c r="C116" s="2">
        <v>-0.16669999999999999</v>
      </c>
      <c r="D116" s="2">
        <v>8.3799999999999999E-2</v>
      </c>
      <c r="E116">
        <v>132</v>
      </c>
      <c r="F116" s="8">
        <v>-1.9890000000000001</v>
      </c>
      <c r="G116" s="2">
        <v>0.1188</v>
      </c>
      <c r="J116" t="s">
        <v>56</v>
      </c>
      <c r="K116" s="2">
        <v>-7.5499999999999998E-2</v>
      </c>
      <c r="L116" s="2">
        <v>5.3800000000000001E-2</v>
      </c>
      <c r="M116">
        <v>126</v>
      </c>
      <c r="N116" s="2">
        <v>-1.403</v>
      </c>
      <c r="O116" s="2">
        <v>0.34260000000000002</v>
      </c>
    </row>
    <row r="117" spans="1:15" x14ac:dyDescent="0.25">
      <c r="B117" t="s">
        <v>57</v>
      </c>
      <c r="C117" s="2">
        <v>-0.1109</v>
      </c>
      <c r="D117" s="2">
        <v>8.6599999999999996E-2</v>
      </c>
      <c r="E117">
        <v>132</v>
      </c>
      <c r="F117" s="8">
        <v>-1.2809999999999999</v>
      </c>
      <c r="G117" s="2">
        <v>0.40849999999999997</v>
      </c>
      <c r="J117" t="s">
        <v>57</v>
      </c>
      <c r="K117" s="2">
        <v>-5.1000000000000004E-3</v>
      </c>
      <c r="L117" s="2">
        <v>5.8200000000000002E-2</v>
      </c>
      <c r="M117">
        <v>127</v>
      </c>
      <c r="N117" s="2">
        <v>-8.7999999999999995E-2</v>
      </c>
      <c r="O117" s="2">
        <v>0.99580000000000002</v>
      </c>
    </row>
    <row r="118" spans="1:15" x14ac:dyDescent="0.25">
      <c r="G118" s="2"/>
    </row>
    <row r="119" spans="1:15" x14ac:dyDescent="0.25">
      <c r="B119" t="s">
        <v>54</v>
      </c>
      <c r="G119" s="2"/>
      <c r="J119" t="s">
        <v>54</v>
      </c>
    </row>
    <row r="120" spans="1:15" x14ac:dyDescent="0.25">
      <c r="B120" t="s">
        <v>31</v>
      </c>
      <c r="C120" s="2" t="s">
        <v>32</v>
      </c>
      <c r="D120" s="2" t="s">
        <v>33</v>
      </c>
      <c r="E120" t="s">
        <v>34</v>
      </c>
      <c r="F120" s="8" t="s">
        <v>35</v>
      </c>
      <c r="G120" s="2" t="s">
        <v>36</v>
      </c>
      <c r="J120" t="s">
        <v>31</v>
      </c>
      <c r="K120" s="2" t="s">
        <v>32</v>
      </c>
      <c r="L120" s="2" t="s">
        <v>33</v>
      </c>
      <c r="M120" t="s">
        <v>34</v>
      </c>
      <c r="N120" s="2" t="s">
        <v>35</v>
      </c>
      <c r="O120" t="s">
        <v>36</v>
      </c>
    </row>
    <row r="121" spans="1:15" x14ac:dyDescent="0.25">
      <c r="B121" t="s">
        <v>55</v>
      </c>
      <c r="C121" s="2">
        <v>-1.1900000000000001E-2</v>
      </c>
      <c r="D121" s="2">
        <v>3.9800000000000002E-2</v>
      </c>
      <c r="E121">
        <v>132</v>
      </c>
      <c r="F121" s="8">
        <v>-0.29799999999999999</v>
      </c>
      <c r="G121" s="2">
        <v>0.95209999999999995</v>
      </c>
      <c r="J121" t="s">
        <v>55</v>
      </c>
      <c r="K121" s="2">
        <v>-0.1351</v>
      </c>
      <c r="L121" s="2">
        <v>4.0099999999999997E-2</v>
      </c>
      <c r="M121">
        <v>127</v>
      </c>
      <c r="N121" s="2">
        <v>-3.3690000000000002</v>
      </c>
      <c r="O121">
        <v>2.8999999999999998E-3</v>
      </c>
    </row>
    <row r="122" spans="1:15" x14ac:dyDescent="0.25">
      <c r="B122" t="s">
        <v>56</v>
      </c>
      <c r="C122" s="2">
        <v>2.1100000000000001E-2</v>
      </c>
      <c r="D122" s="2">
        <v>5.8200000000000002E-2</v>
      </c>
      <c r="E122">
        <v>132</v>
      </c>
      <c r="F122" s="8">
        <v>0.36299999999999999</v>
      </c>
      <c r="G122" s="2">
        <v>0.93010000000000004</v>
      </c>
      <c r="J122" t="s">
        <v>56</v>
      </c>
      <c r="K122" s="2">
        <v>-6.5199999999999994E-2</v>
      </c>
      <c r="L122" s="2">
        <v>6.8199999999999997E-2</v>
      </c>
      <c r="M122">
        <v>127</v>
      </c>
      <c r="N122" s="2">
        <v>-0.95699999999999996</v>
      </c>
      <c r="O122" s="2">
        <v>0.60560000000000003</v>
      </c>
    </row>
    <row r="123" spans="1:15" x14ac:dyDescent="0.25">
      <c r="B123" t="s">
        <v>57</v>
      </c>
      <c r="C123" s="2">
        <v>3.3000000000000002E-2</v>
      </c>
      <c r="D123" s="2">
        <v>6.4100000000000004E-2</v>
      </c>
      <c r="E123">
        <v>132</v>
      </c>
      <c r="F123" s="8">
        <v>0.51500000000000001</v>
      </c>
      <c r="G123" s="2">
        <v>0.86439999999999995</v>
      </c>
      <c r="J123" t="s">
        <v>57</v>
      </c>
      <c r="K123" s="2">
        <v>6.9900000000000004E-2</v>
      </c>
      <c r="L123" s="2">
        <v>7.0099999999999996E-2</v>
      </c>
      <c r="M123">
        <v>126</v>
      </c>
      <c r="N123" s="2">
        <v>0.998</v>
      </c>
      <c r="O123" s="2">
        <v>0.57969999999999999</v>
      </c>
    </row>
    <row r="126" spans="1:15" x14ac:dyDescent="0.25">
      <c r="A126" s="5" t="s">
        <v>63</v>
      </c>
      <c r="B126" t="s">
        <v>20</v>
      </c>
      <c r="J126" t="s">
        <v>20</v>
      </c>
    </row>
    <row r="127" spans="1:15" x14ac:dyDescent="0.25">
      <c r="B127" t="s">
        <v>31</v>
      </c>
      <c r="C127" s="2" t="s">
        <v>65</v>
      </c>
      <c r="D127" s="2" t="s">
        <v>33</v>
      </c>
      <c r="E127" t="s">
        <v>34</v>
      </c>
      <c r="F127" t="s">
        <v>66</v>
      </c>
      <c r="G127" t="s">
        <v>36</v>
      </c>
      <c r="J127" t="s">
        <v>31</v>
      </c>
      <c r="K127" s="2" t="s">
        <v>65</v>
      </c>
      <c r="L127" s="2" t="s">
        <v>33</v>
      </c>
      <c r="M127" t="s">
        <v>34</v>
      </c>
      <c r="N127" t="s">
        <v>66</v>
      </c>
      <c r="O127" t="s">
        <v>36</v>
      </c>
    </row>
    <row r="128" spans="1:15" x14ac:dyDescent="0.25">
      <c r="B128" t="s">
        <v>67</v>
      </c>
      <c r="C128" s="2">
        <v>3.6949999999999998</v>
      </c>
      <c r="D128" s="2">
        <v>0.86299999999999999</v>
      </c>
      <c r="E128" t="s">
        <v>68</v>
      </c>
      <c r="F128" s="2">
        <v>5.5990000000000002</v>
      </c>
      <c r="G128" t="s">
        <v>42</v>
      </c>
      <c r="J128" t="s">
        <v>67</v>
      </c>
      <c r="K128" s="2">
        <v>2</v>
      </c>
      <c r="L128" s="2">
        <v>1</v>
      </c>
      <c r="M128" t="s">
        <v>68</v>
      </c>
      <c r="N128" s="2">
        <v>1.5820000000000001</v>
      </c>
      <c r="O128" s="2">
        <v>0.38890000000000002</v>
      </c>
    </row>
    <row r="129" spans="2:15" x14ac:dyDescent="0.25">
      <c r="B129" t="s">
        <v>69</v>
      </c>
      <c r="C129" s="2">
        <v>4.51</v>
      </c>
      <c r="D129" s="2">
        <v>1.1140000000000001</v>
      </c>
      <c r="E129" t="s">
        <v>68</v>
      </c>
      <c r="F129" s="2">
        <v>6.0970000000000004</v>
      </c>
      <c r="G129" t="s">
        <v>42</v>
      </c>
      <c r="J129" t="s">
        <v>69</v>
      </c>
      <c r="K129" s="2">
        <v>8</v>
      </c>
      <c r="L129" s="2">
        <v>3</v>
      </c>
      <c r="M129" t="s">
        <v>68</v>
      </c>
      <c r="N129" s="2">
        <v>4.7169999999999996</v>
      </c>
      <c r="O129" t="s">
        <v>42</v>
      </c>
    </row>
    <row r="130" spans="2:15" x14ac:dyDescent="0.25">
      <c r="B130" t="s">
        <v>70</v>
      </c>
      <c r="C130" s="2">
        <v>4.3570000000000002</v>
      </c>
      <c r="D130" s="2">
        <v>1.016</v>
      </c>
      <c r="E130" t="s">
        <v>68</v>
      </c>
      <c r="F130" s="2">
        <v>6.3090000000000002</v>
      </c>
      <c r="G130" t="s">
        <v>42</v>
      </c>
      <c r="J130" t="s">
        <v>70</v>
      </c>
      <c r="K130" s="2">
        <v>8</v>
      </c>
      <c r="L130" s="2">
        <v>3</v>
      </c>
      <c r="M130" t="s">
        <v>68</v>
      </c>
      <c r="N130" s="2">
        <v>5.4359999999999999</v>
      </c>
      <c r="O130" t="s">
        <v>42</v>
      </c>
    </row>
    <row r="131" spans="2:15" x14ac:dyDescent="0.25">
      <c r="B131" t="s">
        <v>71</v>
      </c>
      <c r="C131" s="2">
        <v>1.2210000000000001</v>
      </c>
      <c r="D131" s="2">
        <v>0.31900000000000001</v>
      </c>
      <c r="E131" t="s">
        <v>68</v>
      </c>
      <c r="F131" s="2">
        <v>0.76300000000000001</v>
      </c>
      <c r="G131" s="2">
        <v>0.87129999999999996</v>
      </c>
      <c r="J131" t="s">
        <v>71</v>
      </c>
      <c r="K131" s="2">
        <v>4</v>
      </c>
      <c r="L131" s="2">
        <v>2</v>
      </c>
      <c r="M131" t="s">
        <v>68</v>
      </c>
      <c r="N131" s="2">
        <v>3.2650000000000001</v>
      </c>
      <c r="O131">
        <v>6.0000000000000001E-3</v>
      </c>
    </row>
    <row r="132" spans="2:15" x14ac:dyDescent="0.25">
      <c r="B132" t="s">
        <v>72</v>
      </c>
      <c r="C132" s="2">
        <v>1.179</v>
      </c>
      <c r="D132" s="2">
        <v>0.29399999999999998</v>
      </c>
      <c r="E132" t="s">
        <v>68</v>
      </c>
      <c r="F132" s="2">
        <v>0.66</v>
      </c>
      <c r="G132" s="2">
        <v>0.91200000000000003</v>
      </c>
      <c r="J132" t="s">
        <v>72</v>
      </c>
      <c r="K132" s="2">
        <v>5</v>
      </c>
      <c r="L132" s="2">
        <v>2</v>
      </c>
      <c r="M132" t="s">
        <v>68</v>
      </c>
      <c r="N132" s="2">
        <v>3.7629999999999999</v>
      </c>
      <c r="O132">
        <v>1E-3</v>
      </c>
    </row>
    <row r="133" spans="2:15" x14ac:dyDescent="0.25">
      <c r="B133" t="s">
        <v>73</v>
      </c>
      <c r="C133" s="2">
        <v>0.96599999999999997</v>
      </c>
      <c r="D133" s="2">
        <v>0.253</v>
      </c>
      <c r="E133" t="s">
        <v>68</v>
      </c>
      <c r="F133" s="2">
        <v>-0.13200000000000001</v>
      </c>
      <c r="G133" s="2">
        <v>0.99919999999999998</v>
      </c>
      <c r="J133" t="s">
        <v>73</v>
      </c>
      <c r="K133" s="2">
        <v>1</v>
      </c>
      <c r="L133" s="2">
        <v>0</v>
      </c>
      <c r="M133" t="s">
        <v>68</v>
      </c>
      <c r="N133" s="2">
        <v>0.16</v>
      </c>
      <c r="O133" s="2">
        <v>0.99860000000000004</v>
      </c>
    </row>
    <row r="134" spans="2:15" x14ac:dyDescent="0.25">
      <c r="B134" t="s">
        <v>22</v>
      </c>
      <c r="F134" s="2"/>
      <c r="J134" t="s">
        <v>22</v>
      </c>
    </row>
    <row r="135" spans="2:15" x14ac:dyDescent="0.25">
      <c r="B135" t="s">
        <v>31</v>
      </c>
      <c r="C135" s="2" t="s">
        <v>65</v>
      </c>
      <c r="D135" s="2" t="s">
        <v>33</v>
      </c>
      <c r="E135" t="s">
        <v>34</v>
      </c>
      <c r="F135" s="2" t="s">
        <v>66</v>
      </c>
      <c r="G135" t="s">
        <v>36</v>
      </c>
      <c r="J135" t="s">
        <v>31</v>
      </c>
      <c r="K135" s="2" t="s">
        <v>65</v>
      </c>
      <c r="L135" s="2" t="s">
        <v>33</v>
      </c>
      <c r="M135" t="s">
        <v>34</v>
      </c>
      <c r="N135" s="2" t="s">
        <v>66</v>
      </c>
      <c r="O135" t="s">
        <v>36</v>
      </c>
    </row>
    <row r="136" spans="2:15" x14ac:dyDescent="0.25">
      <c r="B136" t="s">
        <v>67</v>
      </c>
      <c r="C136" s="2">
        <v>2.722</v>
      </c>
      <c r="D136" s="2">
        <v>0.94299999999999995</v>
      </c>
      <c r="E136" t="s">
        <v>68</v>
      </c>
      <c r="F136" s="2">
        <v>2.89</v>
      </c>
      <c r="G136">
        <v>2.01E-2</v>
      </c>
      <c r="J136" t="s">
        <v>67</v>
      </c>
      <c r="K136" s="2">
        <v>3</v>
      </c>
      <c r="L136" s="2">
        <v>2</v>
      </c>
      <c r="M136" t="s">
        <v>68</v>
      </c>
      <c r="N136" s="2">
        <v>1.9319999999999999</v>
      </c>
      <c r="O136" s="2">
        <v>0.2145</v>
      </c>
    </row>
    <row r="137" spans="2:15" x14ac:dyDescent="0.25">
      <c r="B137" t="s">
        <v>69</v>
      </c>
      <c r="C137" s="2">
        <v>3.5819999999999999</v>
      </c>
      <c r="D137" s="2">
        <v>1.264</v>
      </c>
      <c r="E137" t="s">
        <v>68</v>
      </c>
      <c r="F137" s="2">
        <v>3.6150000000000002</v>
      </c>
      <c r="G137">
        <v>1.6999999999999999E-3</v>
      </c>
      <c r="J137" t="s">
        <v>69</v>
      </c>
      <c r="K137" s="2">
        <v>8</v>
      </c>
      <c r="L137" s="2">
        <v>5</v>
      </c>
      <c r="M137" t="s">
        <v>68</v>
      </c>
      <c r="N137" s="2">
        <v>3.87</v>
      </c>
      <c r="O137">
        <v>5.9999999999999995E-4</v>
      </c>
    </row>
    <row r="138" spans="2:15" x14ac:dyDescent="0.25">
      <c r="B138" t="s">
        <v>70</v>
      </c>
      <c r="C138" s="2">
        <v>4.0990000000000002</v>
      </c>
      <c r="D138" s="2">
        <v>1.429</v>
      </c>
      <c r="E138" t="s">
        <v>68</v>
      </c>
      <c r="F138" s="2">
        <v>4.0469999999999997</v>
      </c>
      <c r="G138">
        <v>2.9999999999999997E-4</v>
      </c>
      <c r="J138" t="s">
        <v>70</v>
      </c>
      <c r="K138" s="2">
        <v>90</v>
      </c>
      <c r="L138" s="2">
        <v>99</v>
      </c>
      <c r="M138" t="s">
        <v>68</v>
      </c>
      <c r="N138" s="2">
        <v>4.1239999999999997</v>
      </c>
      <c r="O138">
        <v>2.0000000000000001E-4</v>
      </c>
    </row>
    <row r="139" spans="2:15" x14ac:dyDescent="0.25">
      <c r="B139" t="s">
        <v>71</v>
      </c>
      <c r="C139" s="2">
        <v>1.3160000000000001</v>
      </c>
      <c r="D139" s="2">
        <v>0.315</v>
      </c>
      <c r="E139" t="s">
        <v>68</v>
      </c>
      <c r="F139" s="2">
        <v>1.147</v>
      </c>
      <c r="G139" s="2">
        <v>0.6603</v>
      </c>
      <c r="J139" t="s">
        <v>71</v>
      </c>
      <c r="K139" s="2">
        <v>3</v>
      </c>
      <c r="L139" s="2">
        <v>2</v>
      </c>
      <c r="M139" t="s">
        <v>68</v>
      </c>
      <c r="N139" s="2">
        <v>1.827</v>
      </c>
      <c r="O139" s="2">
        <v>0.26050000000000001</v>
      </c>
    </row>
    <row r="140" spans="2:15" x14ac:dyDescent="0.25">
      <c r="B140" t="s">
        <v>72</v>
      </c>
      <c r="C140" s="2">
        <v>1.506</v>
      </c>
      <c r="D140" s="2">
        <v>0.34899999999999998</v>
      </c>
      <c r="E140" t="s">
        <v>68</v>
      </c>
      <c r="F140" s="2">
        <v>1.764</v>
      </c>
      <c r="G140" s="2">
        <v>0.29089999999999999</v>
      </c>
      <c r="J140" t="s">
        <v>72</v>
      </c>
      <c r="K140" s="2">
        <v>32</v>
      </c>
      <c r="L140" s="2">
        <v>36</v>
      </c>
      <c r="M140" t="s">
        <v>68</v>
      </c>
      <c r="N140" s="2">
        <v>3.0990000000000002</v>
      </c>
      <c r="O140">
        <v>1.0500000000000001E-2</v>
      </c>
    </row>
    <row r="141" spans="2:15" x14ac:dyDescent="0.25">
      <c r="B141" t="s">
        <v>73</v>
      </c>
      <c r="C141" s="2">
        <v>1.1439999999999999</v>
      </c>
      <c r="D141" s="2">
        <v>0.27500000000000002</v>
      </c>
      <c r="E141" t="s">
        <v>68</v>
      </c>
      <c r="F141" s="2">
        <v>0.56000000000000005</v>
      </c>
      <c r="G141" s="2">
        <v>0.94379999999999997</v>
      </c>
      <c r="J141" t="s">
        <v>73</v>
      </c>
      <c r="K141" s="2">
        <v>11</v>
      </c>
      <c r="L141" s="2">
        <v>12</v>
      </c>
      <c r="M141" t="s">
        <v>68</v>
      </c>
      <c r="N141" s="2">
        <v>2.1480000000000001</v>
      </c>
      <c r="O141" s="2">
        <v>0.1381</v>
      </c>
    </row>
    <row r="142" spans="2:15" x14ac:dyDescent="0.25">
      <c r="B142" t="s">
        <v>23</v>
      </c>
      <c r="F142" s="2"/>
      <c r="J142" t="s">
        <v>23</v>
      </c>
    </row>
    <row r="143" spans="2:15" x14ac:dyDescent="0.25">
      <c r="B143" t="s">
        <v>31</v>
      </c>
      <c r="C143" s="2" t="s">
        <v>65</v>
      </c>
      <c r="D143" s="2" t="s">
        <v>33</v>
      </c>
      <c r="E143" t="s">
        <v>34</v>
      </c>
      <c r="F143" s="2" t="s">
        <v>66</v>
      </c>
      <c r="G143" t="s">
        <v>36</v>
      </c>
      <c r="J143" t="s">
        <v>31</v>
      </c>
      <c r="K143" s="2" t="s">
        <v>65</v>
      </c>
      <c r="L143" s="2" t="s">
        <v>33</v>
      </c>
      <c r="M143" t="s">
        <v>34</v>
      </c>
      <c r="N143" s="2" t="s">
        <v>66</v>
      </c>
      <c r="O143" t="s">
        <v>36</v>
      </c>
    </row>
    <row r="144" spans="2:15" x14ac:dyDescent="0.25">
      <c r="B144" t="s">
        <v>67</v>
      </c>
      <c r="C144" s="2">
        <v>4.6550000000000002</v>
      </c>
      <c r="D144" s="2">
        <v>1.8</v>
      </c>
      <c r="E144" t="s">
        <v>68</v>
      </c>
      <c r="F144" s="2">
        <v>3.9780000000000002</v>
      </c>
      <c r="G144">
        <v>4.0000000000000002E-4</v>
      </c>
      <c r="J144" t="s">
        <v>67</v>
      </c>
      <c r="K144" s="2">
        <v>2</v>
      </c>
      <c r="L144" s="2">
        <v>1</v>
      </c>
      <c r="M144" t="s">
        <v>68</v>
      </c>
      <c r="N144" s="2">
        <v>0.84099999999999997</v>
      </c>
      <c r="O144" s="2">
        <v>0.83479999999999999</v>
      </c>
    </row>
    <row r="145" spans="2:15" x14ac:dyDescent="0.25">
      <c r="B145" t="s">
        <v>69</v>
      </c>
      <c r="C145" s="2">
        <v>2.6819999999999999</v>
      </c>
      <c r="D145" s="2">
        <v>1.3879999999999999</v>
      </c>
      <c r="E145" t="s">
        <v>68</v>
      </c>
      <c r="F145" s="2">
        <v>1.907</v>
      </c>
      <c r="G145" s="2">
        <v>0.22509999999999999</v>
      </c>
      <c r="J145" t="s">
        <v>69</v>
      </c>
      <c r="K145" s="7">
        <v>85400000</v>
      </c>
      <c r="L145" s="7">
        <v>367000000000</v>
      </c>
      <c r="M145" t="s">
        <v>68</v>
      </c>
      <c r="N145" s="2">
        <v>4.0000000000000001E-3</v>
      </c>
      <c r="O145">
        <v>1</v>
      </c>
    </row>
    <row r="146" spans="2:15" x14ac:dyDescent="0.25">
      <c r="B146" t="s">
        <v>70</v>
      </c>
      <c r="C146" s="2">
        <v>5.0190000000000001</v>
      </c>
      <c r="D146" s="2">
        <v>2.4500000000000002</v>
      </c>
      <c r="E146" t="s">
        <v>68</v>
      </c>
      <c r="F146" s="2">
        <v>3.3050000000000002</v>
      </c>
      <c r="G146">
        <v>5.3E-3</v>
      </c>
      <c r="J146" t="s">
        <v>70</v>
      </c>
      <c r="K146" s="2">
        <v>2</v>
      </c>
      <c r="L146" s="2">
        <v>2</v>
      </c>
      <c r="M146" t="s">
        <v>68</v>
      </c>
      <c r="N146" s="2">
        <v>0.89700000000000002</v>
      </c>
      <c r="O146" s="2">
        <v>0.80630000000000002</v>
      </c>
    </row>
    <row r="147" spans="2:15" x14ac:dyDescent="0.25">
      <c r="B147" t="s">
        <v>71</v>
      </c>
      <c r="C147" s="2">
        <v>0.57599999999999996</v>
      </c>
      <c r="D147" s="2">
        <v>0.32500000000000001</v>
      </c>
      <c r="E147" t="s">
        <v>68</v>
      </c>
      <c r="F147" s="2">
        <v>-0.97899999999999998</v>
      </c>
      <c r="G147" s="2">
        <v>0.76160000000000005</v>
      </c>
      <c r="J147" t="s">
        <v>71</v>
      </c>
      <c r="K147" s="7">
        <v>49500000</v>
      </c>
      <c r="L147" s="7">
        <v>213000000000</v>
      </c>
      <c r="M147" t="s">
        <v>68</v>
      </c>
      <c r="N147" s="2">
        <v>4.0000000000000001E-3</v>
      </c>
      <c r="O147">
        <v>1</v>
      </c>
    </row>
    <row r="148" spans="2:15" x14ac:dyDescent="0.25">
      <c r="B148" t="s">
        <v>72</v>
      </c>
      <c r="C148" s="2">
        <v>1.0780000000000001</v>
      </c>
      <c r="D148" s="2">
        <v>0.57699999999999996</v>
      </c>
      <c r="E148" t="s">
        <v>68</v>
      </c>
      <c r="F148" s="2">
        <v>0.14000000000000001</v>
      </c>
      <c r="G148" s="2">
        <v>0.999</v>
      </c>
      <c r="J148" t="s">
        <v>72</v>
      </c>
      <c r="K148" s="2">
        <v>1</v>
      </c>
      <c r="L148" s="2">
        <v>1</v>
      </c>
      <c r="M148" t="s">
        <v>68</v>
      </c>
      <c r="N148" s="2">
        <v>0.32</v>
      </c>
      <c r="O148" s="2">
        <v>0.98870000000000002</v>
      </c>
    </row>
    <row r="149" spans="2:15" x14ac:dyDescent="0.25">
      <c r="B149" t="s">
        <v>73</v>
      </c>
      <c r="C149" s="2">
        <v>1.871</v>
      </c>
      <c r="D149" s="2">
        <v>1.1850000000000001</v>
      </c>
      <c r="E149" t="s">
        <v>68</v>
      </c>
      <c r="F149" s="2">
        <v>0.99</v>
      </c>
      <c r="G149" s="2">
        <v>0.75519999999999998</v>
      </c>
      <c r="J149" t="s">
        <v>73</v>
      </c>
      <c r="K149" s="2">
        <v>0</v>
      </c>
      <c r="L149" s="2">
        <v>0</v>
      </c>
      <c r="M149" t="s">
        <v>68</v>
      </c>
      <c r="N149" s="2">
        <v>-4.0000000000000001E-3</v>
      </c>
      <c r="O149">
        <v>1</v>
      </c>
    </row>
    <row r="150" spans="2:15" x14ac:dyDescent="0.25">
      <c r="B150" t="s">
        <v>24</v>
      </c>
      <c r="F150" s="2"/>
      <c r="J150" t="s">
        <v>24</v>
      </c>
    </row>
    <row r="151" spans="2:15" x14ac:dyDescent="0.25">
      <c r="B151" t="s">
        <v>31</v>
      </c>
      <c r="C151" s="2" t="s">
        <v>65</v>
      </c>
      <c r="D151" s="2" t="s">
        <v>33</v>
      </c>
      <c r="E151" t="s">
        <v>34</v>
      </c>
      <c r="F151" s="2" t="s">
        <v>66</v>
      </c>
      <c r="G151" t="s">
        <v>36</v>
      </c>
      <c r="J151" t="s">
        <v>31</v>
      </c>
      <c r="K151" s="2" t="s">
        <v>65</v>
      </c>
      <c r="L151" s="2" t="s">
        <v>33</v>
      </c>
      <c r="M151" t="s">
        <v>34</v>
      </c>
      <c r="N151" s="2" t="s">
        <v>66</v>
      </c>
      <c r="O151" t="s">
        <v>36</v>
      </c>
    </row>
    <row r="152" spans="2:15" x14ac:dyDescent="0.25">
      <c r="B152" t="s">
        <v>67</v>
      </c>
      <c r="C152" s="2">
        <v>0.98699999999999999</v>
      </c>
      <c r="D152" s="2">
        <v>0.14199999999999999</v>
      </c>
      <c r="E152" t="s">
        <v>68</v>
      </c>
      <c r="F152" s="2">
        <v>-9.0999999999999998E-2</v>
      </c>
      <c r="G152" s="2">
        <v>0.99970000000000003</v>
      </c>
      <c r="J152" t="s">
        <v>67</v>
      </c>
      <c r="K152" s="2">
        <v>1</v>
      </c>
      <c r="L152" s="2">
        <v>0</v>
      </c>
      <c r="M152" t="s">
        <v>68</v>
      </c>
      <c r="N152" s="2">
        <v>0.215</v>
      </c>
      <c r="O152" s="2">
        <v>0.99650000000000005</v>
      </c>
    </row>
    <row r="153" spans="2:15" x14ac:dyDescent="0.25">
      <c r="B153" t="s">
        <v>69</v>
      </c>
      <c r="C153" s="2">
        <v>1.413</v>
      </c>
      <c r="D153" s="2">
        <v>0.22</v>
      </c>
      <c r="E153" t="s">
        <v>68</v>
      </c>
      <c r="F153" s="2">
        <v>2.2149999999999999</v>
      </c>
      <c r="G153" s="2">
        <v>0.1191</v>
      </c>
      <c r="J153" t="s">
        <v>69</v>
      </c>
      <c r="K153" s="2">
        <v>4</v>
      </c>
      <c r="L153" s="2">
        <v>1</v>
      </c>
      <c r="M153" t="s">
        <v>68</v>
      </c>
      <c r="N153" s="2">
        <v>3.66</v>
      </c>
      <c r="O153">
        <v>1.4E-3</v>
      </c>
    </row>
    <row r="154" spans="2:15" x14ac:dyDescent="0.25">
      <c r="B154" t="s">
        <v>70</v>
      </c>
      <c r="C154" s="2">
        <v>1.4590000000000001</v>
      </c>
      <c r="D154" s="2">
        <v>0.23400000000000001</v>
      </c>
      <c r="E154" t="s">
        <v>68</v>
      </c>
      <c r="F154" s="2">
        <v>2.3540000000000001</v>
      </c>
      <c r="G154" s="2">
        <v>8.6199999999999999E-2</v>
      </c>
      <c r="J154" t="s">
        <v>70</v>
      </c>
      <c r="K154" s="2">
        <v>2</v>
      </c>
      <c r="L154" s="2">
        <v>1</v>
      </c>
      <c r="M154" t="s">
        <v>68</v>
      </c>
      <c r="N154" s="2">
        <v>2.0379999999999998</v>
      </c>
      <c r="O154" s="2">
        <v>0.1739</v>
      </c>
    </row>
    <row r="155" spans="2:15" x14ac:dyDescent="0.25">
      <c r="B155" t="s">
        <v>71</v>
      </c>
      <c r="C155" s="2">
        <v>1.431</v>
      </c>
      <c r="D155" s="2">
        <v>0.2</v>
      </c>
      <c r="E155" t="s">
        <v>68</v>
      </c>
      <c r="F155" s="2">
        <v>2.5640000000000001</v>
      </c>
      <c r="G155" s="1">
        <v>5.0599999999999999E-2</v>
      </c>
      <c r="J155" t="s">
        <v>71</v>
      </c>
      <c r="K155" s="2">
        <v>4</v>
      </c>
      <c r="L155" s="2">
        <v>1</v>
      </c>
      <c r="M155" t="s">
        <v>68</v>
      </c>
      <c r="N155" s="2">
        <v>3.3580000000000001</v>
      </c>
      <c r="O155">
        <v>4.4000000000000003E-3</v>
      </c>
    </row>
    <row r="156" spans="2:15" x14ac:dyDescent="0.25">
      <c r="B156" t="s">
        <v>72</v>
      </c>
      <c r="C156" s="2">
        <v>1.478</v>
      </c>
      <c r="D156" s="2">
        <v>0.21199999999999999</v>
      </c>
      <c r="E156" t="s">
        <v>68</v>
      </c>
      <c r="F156" s="2">
        <v>2.7189999999999999</v>
      </c>
      <c r="G156" s="1">
        <v>3.3099999999999997E-2</v>
      </c>
      <c r="J156" t="s">
        <v>72</v>
      </c>
      <c r="K156" s="2">
        <v>2</v>
      </c>
      <c r="L156" s="2">
        <v>1</v>
      </c>
      <c r="M156" t="s">
        <v>68</v>
      </c>
      <c r="N156" s="2">
        <v>1.762</v>
      </c>
      <c r="O156" s="2">
        <v>0.29199999999999998</v>
      </c>
    </row>
    <row r="157" spans="2:15" x14ac:dyDescent="0.25">
      <c r="B157" t="s">
        <v>73</v>
      </c>
      <c r="C157" s="2">
        <v>1.032</v>
      </c>
      <c r="D157" s="2">
        <v>0.16</v>
      </c>
      <c r="E157" t="s">
        <v>68</v>
      </c>
      <c r="F157" s="2">
        <v>0.20599999999999999</v>
      </c>
      <c r="G157" s="2">
        <v>0.99690000000000001</v>
      </c>
      <c r="H157" s="2"/>
      <c r="J157" t="s">
        <v>73</v>
      </c>
      <c r="K157" s="2">
        <v>1</v>
      </c>
      <c r="L157" s="2">
        <v>0</v>
      </c>
      <c r="M157" t="s">
        <v>68</v>
      </c>
      <c r="N157" s="2">
        <v>-1.661</v>
      </c>
      <c r="O157" s="2">
        <v>0.34449999999999997</v>
      </c>
    </row>
    <row r="158" spans="2:15" x14ac:dyDescent="0.25">
      <c r="B158" t="s">
        <v>25</v>
      </c>
      <c r="F158" s="2"/>
      <c r="J158" t="s">
        <v>25</v>
      </c>
    </row>
    <row r="159" spans="2:15" x14ac:dyDescent="0.25">
      <c r="B159" t="s">
        <v>31</v>
      </c>
      <c r="C159" s="2" t="s">
        <v>65</v>
      </c>
      <c r="D159" s="2" t="s">
        <v>33</v>
      </c>
      <c r="E159" t="s">
        <v>34</v>
      </c>
      <c r="F159" s="2" t="s">
        <v>66</v>
      </c>
      <c r="G159" t="s">
        <v>36</v>
      </c>
      <c r="J159" t="s">
        <v>64</v>
      </c>
    </row>
    <row r="160" spans="2:15" x14ac:dyDescent="0.25">
      <c r="B160" t="s">
        <v>67</v>
      </c>
      <c r="C160" s="2">
        <v>0.72699999999999998</v>
      </c>
      <c r="D160" s="2">
        <v>0.29199999999999998</v>
      </c>
      <c r="E160" t="s">
        <v>68</v>
      </c>
      <c r="F160" s="2">
        <v>-0.79300000000000004</v>
      </c>
      <c r="G160" s="2">
        <v>0.85780000000000001</v>
      </c>
      <c r="J160" t="s">
        <v>67</v>
      </c>
      <c r="K160" s="2">
        <v>1</v>
      </c>
      <c r="L160" s="2">
        <v>0</v>
      </c>
      <c r="M160" t="s">
        <v>68</v>
      </c>
      <c r="N160" s="2">
        <v>-0.56699999999999995</v>
      </c>
      <c r="O160" s="2">
        <v>0.94189999999999996</v>
      </c>
    </row>
    <row r="161" spans="2:15" x14ac:dyDescent="0.25">
      <c r="B161" t="s">
        <v>69</v>
      </c>
      <c r="C161" s="2">
        <v>1.1220000000000001</v>
      </c>
      <c r="D161" s="2">
        <v>0.46300000000000002</v>
      </c>
      <c r="E161" t="s">
        <v>68</v>
      </c>
      <c r="F161" s="2">
        <v>0.27900000000000003</v>
      </c>
      <c r="G161" s="2">
        <v>0.99250000000000005</v>
      </c>
      <c r="J161" t="s">
        <v>69</v>
      </c>
      <c r="K161" s="2">
        <v>3</v>
      </c>
      <c r="L161" s="2">
        <v>1</v>
      </c>
      <c r="M161" t="s">
        <v>68</v>
      </c>
      <c r="N161" s="2">
        <v>2.1789999999999998</v>
      </c>
      <c r="O161" s="2">
        <v>0.129</v>
      </c>
    </row>
    <row r="162" spans="2:15" x14ac:dyDescent="0.25">
      <c r="B162" t="s">
        <v>70</v>
      </c>
      <c r="C162" s="2">
        <v>1.3720000000000001</v>
      </c>
      <c r="D162" s="2">
        <v>0.55800000000000005</v>
      </c>
      <c r="E162" t="s">
        <v>68</v>
      </c>
      <c r="F162" s="2">
        <v>0.77800000000000002</v>
      </c>
      <c r="G162" s="2">
        <v>0.86439999999999995</v>
      </c>
      <c r="J162" t="s">
        <v>70</v>
      </c>
      <c r="K162" s="2">
        <v>2</v>
      </c>
      <c r="L162" s="2">
        <v>1</v>
      </c>
      <c r="M162" t="s">
        <v>68</v>
      </c>
      <c r="N162" s="2">
        <v>2.052</v>
      </c>
      <c r="O162" s="2">
        <v>0.1691</v>
      </c>
    </row>
    <row r="163" spans="2:15" x14ac:dyDescent="0.25">
      <c r="B163" t="s">
        <v>71</v>
      </c>
      <c r="C163" s="2">
        <v>1.5429999999999999</v>
      </c>
      <c r="D163" s="2">
        <v>0.30099999999999999</v>
      </c>
      <c r="E163" t="s">
        <v>68</v>
      </c>
      <c r="F163" s="2">
        <v>2.226</v>
      </c>
      <c r="G163" s="2">
        <v>0.11609999999999999</v>
      </c>
      <c r="J163" t="s">
        <v>71</v>
      </c>
      <c r="K163" s="2">
        <v>3</v>
      </c>
      <c r="L163" s="2">
        <v>1</v>
      </c>
      <c r="M163" t="s">
        <v>68</v>
      </c>
      <c r="N163" s="2">
        <v>2.7469999999999999</v>
      </c>
      <c r="O163" s="1">
        <v>3.0599999999999999E-2</v>
      </c>
    </row>
    <row r="164" spans="2:15" x14ac:dyDescent="0.25">
      <c r="B164" t="s">
        <v>72</v>
      </c>
      <c r="C164" s="2">
        <v>1.887</v>
      </c>
      <c r="D164" s="2">
        <v>0.32900000000000001</v>
      </c>
      <c r="E164" t="s">
        <v>68</v>
      </c>
      <c r="F164" s="2">
        <v>3.64</v>
      </c>
      <c r="G164">
        <v>1.6000000000000001E-3</v>
      </c>
      <c r="J164" t="s">
        <v>72</v>
      </c>
      <c r="K164" s="2">
        <v>3</v>
      </c>
      <c r="L164" s="2">
        <v>1</v>
      </c>
      <c r="M164" t="s">
        <v>68</v>
      </c>
      <c r="N164" s="2">
        <v>2.5619999999999998</v>
      </c>
      <c r="O164">
        <v>5.0999999999999997E-2</v>
      </c>
    </row>
    <row r="165" spans="2:15" x14ac:dyDescent="0.25">
      <c r="B165" t="s">
        <v>73</v>
      </c>
      <c r="C165" s="2">
        <v>1.2230000000000001</v>
      </c>
      <c r="D165" s="2">
        <v>0.23100000000000001</v>
      </c>
      <c r="E165" t="s">
        <v>68</v>
      </c>
      <c r="F165" s="2">
        <v>1.0649999999999999</v>
      </c>
      <c r="G165" s="2">
        <v>0.71079999999999999</v>
      </c>
      <c r="J165" t="s">
        <v>73</v>
      </c>
      <c r="K165" s="2">
        <v>1</v>
      </c>
      <c r="L165" s="2">
        <v>0</v>
      </c>
      <c r="M165" t="s">
        <v>68</v>
      </c>
      <c r="N165" s="2">
        <v>-0.159</v>
      </c>
      <c r="O165" s="2">
        <v>0.99860000000000004</v>
      </c>
    </row>
    <row r="166" spans="2:15" x14ac:dyDescent="0.25">
      <c r="B166" t="s">
        <v>26</v>
      </c>
      <c r="F166" s="2"/>
      <c r="J166" t="s">
        <v>26</v>
      </c>
    </row>
    <row r="167" spans="2:15" x14ac:dyDescent="0.25">
      <c r="B167" t="s">
        <v>31</v>
      </c>
      <c r="C167" s="2" t="s">
        <v>65</v>
      </c>
      <c r="D167" s="2" t="s">
        <v>33</v>
      </c>
      <c r="E167" t="s">
        <v>34</v>
      </c>
      <c r="F167" s="2" t="s">
        <v>66</v>
      </c>
      <c r="G167" t="s">
        <v>36</v>
      </c>
      <c r="J167" t="s">
        <v>31</v>
      </c>
      <c r="K167" s="2" t="s">
        <v>65</v>
      </c>
      <c r="L167" s="2" t="s">
        <v>33</v>
      </c>
      <c r="M167" t="s">
        <v>34</v>
      </c>
      <c r="N167" s="2" t="s">
        <v>66</v>
      </c>
      <c r="O167" t="s">
        <v>36</v>
      </c>
    </row>
    <row r="168" spans="2:15" x14ac:dyDescent="0.25">
      <c r="B168" t="s">
        <v>67</v>
      </c>
      <c r="C168" s="2">
        <v>1.244</v>
      </c>
      <c r="D168" s="2">
        <v>0.373</v>
      </c>
      <c r="E168" t="s">
        <v>68</v>
      </c>
      <c r="F168" s="2">
        <v>0.72599999999999998</v>
      </c>
      <c r="G168" s="2">
        <v>0.88649999999999995</v>
      </c>
      <c r="J168" t="s">
        <v>67</v>
      </c>
      <c r="K168" s="2">
        <v>2</v>
      </c>
      <c r="L168" s="2">
        <v>1</v>
      </c>
      <c r="M168" t="s">
        <v>68</v>
      </c>
      <c r="N168" s="2">
        <v>0.62</v>
      </c>
      <c r="O168">
        <v>0.92579999999999996</v>
      </c>
    </row>
    <row r="169" spans="2:15" x14ac:dyDescent="0.25">
      <c r="B169" t="s">
        <v>69</v>
      </c>
      <c r="C169" s="2">
        <v>0.84</v>
      </c>
      <c r="D169" s="2">
        <v>0.36599999999999999</v>
      </c>
      <c r="E169" t="s">
        <v>68</v>
      </c>
      <c r="F169" s="2">
        <v>-0.4</v>
      </c>
      <c r="G169" s="2">
        <v>0.97840000000000005</v>
      </c>
      <c r="J169" t="s">
        <v>69</v>
      </c>
      <c r="K169" s="7">
        <v>266000000000</v>
      </c>
      <c r="L169" s="7">
        <v>2.89E+16</v>
      </c>
      <c r="M169" t="s">
        <v>68</v>
      </c>
      <c r="N169" s="2">
        <v>0</v>
      </c>
      <c r="O169">
        <v>1</v>
      </c>
    </row>
    <row r="170" spans="2:15" x14ac:dyDescent="0.25">
      <c r="B170" t="s">
        <v>70</v>
      </c>
      <c r="C170" s="2">
        <v>1.68</v>
      </c>
      <c r="D170" s="2">
        <v>0.69199999999999995</v>
      </c>
      <c r="E170" t="s">
        <v>68</v>
      </c>
      <c r="F170" s="2">
        <v>1.2609999999999999</v>
      </c>
      <c r="G170" s="2">
        <v>0.58789999999999998</v>
      </c>
      <c r="J170" t="s">
        <v>70</v>
      </c>
      <c r="K170" s="2">
        <v>16</v>
      </c>
      <c r="L170" s="2">
        <v>14</v>
      </c>
      <c r="M170" t="s">
        <v>68</v>
      </c>
      <c r="N170" s="2">
        <v>3.39</v>
      </c>
      <c r="O170">
        <v>3.8999999999999998E-3</v>
      </c>
    </row>
    <row r="171" spans="2:15" x14ac:dyDescent="0.25">
      <c r="B171" t="s">
        <v>71</v>
      </c>
      <c r="C171" s="2">
        <v>0.67600000000000005</v>
      </c>
      <c r="D171" s="2">
        <v>0.33800000000000002</v>
      </c>
      <c r="E171" t="s">
        <v>68</v>
      </c>
      <c r="F171" s="2">
        <v>-0.78400000000000003</v>
      </c>
      <c r="G171" s="2">
        <v>0.8619</v>
      </c>
      <c r="J171" t="s">
        <v>71</v>
      </c>
      <c r="K171" s="7">
        <v>166000000000</v>
      </c>
      <c r="L171" s="7">
        <v>1.81E+16</v>
      </c>
      <c r="M171" t="s">
        <v>68</v>
      </c>
      <c r="N171" s="2">
        <v>0</v>
      </c>
      <c r="O171">
        <v>1</v>
      </c>
    </row>
    <row r="172" spans="2:15" x14ac:dyDescent="0.25">
      <c r="B172" t="s">
        <v>72</v>
      </c>
      <c r="C172" s="2">
        <v>1.351</v>
      </c>
      <c r="D172" s="2">
        <v>0.64700000000000002</v>
      </c>
      <c r="E172" t="s">
        <v>68</v>
      </c>
      <c r="F172" s="2">
        <v>0.629</v>
      </c>
      <c r="G172" s="2">
        <v>0.92290000000000005</v>
      </c>
      <c r="J172" t="s">
        <v>72</v>
      </c>
      <c r="K172" s="2">
        <v>10</v>
      </c>
      <c r="L172" s="2">
        <v>9</v>
      </c>
      <c r="M172" t="s">
        <v>68</v>
      </c>
      <c r="N172" s="2">
        <v>2.8010000000000002</v>
      </c>
      <c r="O172">
        <v>2.6200000000000001E-2</v>
      </c>
    </row>
    <row r="173" spans="2:15" x14ac:dyDescent="0.25">
      <c r="B173" t="s">
        <v>73</v>
      </c>
      <c r="C173" s="2">
        <v>2</v>
      </c>
      <c r="D173" s="2">
        <v>1.1539999999999999</v>
      </c>
      <c r="E173" t="s">
        <v>68</v>
      </c>
      <c r="F173" s="2">
        <v>1.2010000000000001</v>
      </c>
      <c r="G173" s="2">
        <v>0.626</v>
      </c>
      <c r="J173" t="s">
        <v>73</v>
      </c>
      <c r="K173" s="2">
        <v>0</v>
      </c>
      <c r="L173" s="2">
        <v>0</v>
      </c>
      <c r="M173" t="s">
        <v>68</v>
      </c>
      <c r="N173" s="2">
        <v>0</v>
      </c>
      <c r="O173">
        <v>1</v>
      </c>
    </row>
    <row r="176" spans="2:15" x14ac:dyDescent="0.25">
      <c r="B176" t="s">
        <v>53</v>
      </c>
      <c r="J176" t="s">
        <v>53</v>
      </c>
      <c r="N176"/>
    </row>
    <row r="177" spans="1:15" x14ac:dyDescent="0.25">
      <c r="B177" t="s">
        <v>31</v>
      </c>
      <c r="C177" s="2" t="s">
        <v>65</v>
      </c>
      <c r="D177" s="2" t="s">
        <v>33</v>
      </c>
      <c r="E177" t="s">
        <v>34</v>
      </c>
      <c r="F177" t="s">
        <v>66</v>
      </c>
      <c r="G177" t="s">
        <v>36</v>
      </c>
      <c r="J177" t="s">
        <v>31</v>
      </c>
      <c r="K177" s="2" t="s">
        <v>65</v>
      </c>
      <c r="L177" s="2" t="s">
        <v>33</v>
      </c>
      <c r="M177" t="s">
        <v>34</v>
      </c>
      <c r="N177" t="s">
        <v>66</v>
      </c>
      <c r="O177" t="s">
        <v>36</v>
      </c>
    </row>
    <row r="178" spans="1:15" x14ac:dyDescent="0.25">
      <c r="B178" t="s">
        <v>74</v>
      </c>
      <c r="C178" s="2">
        <v>1.05</v>
      </c>
      <c r="D178" s="2">
        <v>0.17100000000000001</v>
      </c>
      <c r="E178" t="s">
        <v>68</v>
      </c>
      <c r="F178">
        <v>0.318</v>
      </c>
      <c r="G178">
        <v>0.94569999999999999</v>
      </c>
      <c r="J178" t="s">
        <v>74</v>
      </c>
      <c r="K178" s="2">
        <v>3.17</v>
      </c>
      <c r="L178" s="2">
        <v>1</v>
      </c>
      <c r="M178" t="s">
        <v>68</v>
      </c>
      <c r="N178">
        <v>3.375</v>
      </c>
      <c r="O178">
        <v>2.0999999999999999E-3</v>
      </c>
    </row>
    <row r="179" spans="1:15" x14ac:dyDescent="0.25">
      <c r="B179" t="s">
        <v>75</v>
      </c>
      <c r="C179" s="2">
        <v>2.69</v>
      </c>
      <c r="D179" s="2">
        <v>0.81200000000000006</v>
      </c>
      <c r="E179" t="s">
        <v>68</v>
      </c>
      <c r="F179">
        <v>3.274</v>
      </c>
      <c r="G179">
        <v>3.0000000000000001E-3</v>
      </c>
      <c r="J179" t="s">
        <v>75</v>
      </c>
      <c r="K179" s="2">
        <v>347.50400000000002</v>
      </c>
      <c r="L179" s="2">
        <v>373337</v>
      </c>
      <c r="M179" t="s">
        <v>68</v>
      </c>
      <c r="N179">
        <v>5.0000000000000001E-3</v>
      </c>
      <c r="O179">
        <v>1</v>
      </c>
    </row>
    <row r="180" spans="1:15" x14ac:dyDescent="0.25">
      <c r="B180" t="s">
        <v>76</v>
      </c>
      <c r="C180" s="2">
        <v>2.5499999999999998</v>
      </c>
      <c r="D180" s="2">
        <v>0.83799999999999997</v>
      </c>
      <c r="E180" t="s">
        <v>68</v>
      </c>
      <c r="F180">
        <v>2.8580000000000001</v>
      </c>
      <c r="G180">
        <v>1.1900000000000001E-2</v>
      </c>
      <c r="J180" t="s">
        <v>76</v>
      </c>
      <c r="K180" s="2">
        <v>109.619</v>
      </c>
      <c r="L180" s="2">
        <v>117768</v>
      </c>
      <c r="M180" t="s">
        <v>68</v>
      </c>
      <c r="N180">
        <v>4.0000000000000001E-3</v>
      </c>
      <c r="O180">
        <v>1</v>
      </c>
    </row>
    <row r="181" spans="1:15" x14ac:dyDescent="0.25">
      <c r="F181"/>
      <c r="N181"/>
    </row>
    <row r="182" spans="1:15" x14ac:dyDescent="0.25">
      <c r="B182" t="s">
        <v>54</v>
      </c>
      <c r="F182"/>
      <c r="J182" t="s">
        <v>54</v>
      </c>
      <c r="N182"/>
    </row>
    <row r="183" spans="1:15" x14ac:dyDescent="0.25">
      <c r="B183" t="s">
        <v>31</v>
      </c>
      <c r="C183" s="2" t="s">
        <v>65</v>
      </c>
      <c r="D183" s="2" t="s">
        <v>33</v>
      </c>
      <c r="E183" t="s">
        <v>34</v>
      </c>
      <c r="F183" t="s">
        <v>66</v>
      </c>
      <c r="G183" t="s">
        <v>36</v>
      </c>
      <c r="J183" t="s">
        <v>31</v>
      </c>
      <c r="K183" s="2" t="s">
        <v>65</v>
      </c>
      <c r="L183" s="2" t="s">
        <v>33</v>
      </c>
      <c r="M183" t="s">
        <v>34</v>
      </c>
      <c r="N183" t="s">
        <v>66</v>
      </c>
      <c r="O183" t="s">
        <v>36</v>
      </c>
    </row>
    <row r="184" spans="1:15" x14ac:dyDescent="0.25">
      <c r="B184" t="s">
        <v>74</v>
      </c>
      <c r="C184" s="2">
        <v>1.59</v>
      </c>
      <c r="D184" s="2">
        <v>0.222</v>
      </c>
      <c r="E184" t="s">
        <v>68</v>
      </c>
      <c r="F184">
        <v>3.3260000000000001</v>
      </c>
      <c r="G184">
        <v>2.5000000000000001E-3</v>
      </c>
      <c r="J184" t="s">
        <v>74</v>
      </c>
      <c r="K184" s="2">
        <v>0.81699999999999995</v>
      </c>
      <c r="L184" s="4">
        <v>0</v>
      </c>
      <c r="M184" t="s">
        <v>68</v>
      </c>
      <c r="N184">
        <v>-0.98599999999999999</v>
      </c>
      <c r="O184">
        <v>0.58540000000000003</v>
      </c>
    </row>
    <row r="185" spans="1:15" x14ac:dyDescent="0.25">
      <c r="B185" t="s">
        <v>75</v>
      </c>
      <c r="C185" s="2">
        <v>1.97</v>
      </c>
      <c r="D185" s="2">
        <v>0.33900000000000002</v>
      </c>
      <c r="E185" t="s">
        <v>68</v>
      </c>
      <c r="F185">
        <v>3.9630000000000001</v>
      </c>
      <c r="G185">
        <v>2.0000000000000001E-4</v>
      </c>
      <c r="J185" t="s">
        <v>75</v>
      </c>
      <c r="K185" s="2">
        <v>933.221</v>
      </c>
      <c r="L185" s="2">
        <v>25408968</v>
      </c>
      <c r="M185" t="s">
        <v>68</v>
      </c>
      <c r="N185">
        <v>0</v>
      </c>
      <c r="O185">
        <v>1</v>
      </c>
    </row>
    <row r="186" spans="1:15" x14ac:dyDescent="0.25">
      <c r="B186" t="s">
        <v>76</v>
      </c>
      <c r="C186" s="2">
        <v>1.24</v>
      </c>
      <c r="D186" s="2">
        <v>0.25600000000000001</v>
      </c>
      <c r="E186" t="s">
        <v>68</v>
      </c>
      <c r="F186">
        <v>1.0529999999999999</v>
      </c>
      <c r="G186">
        <v>0.54330000000000001</v>
      </c>
      <c r="J186" t="s">
        <v>76</v>
      </c>
      <c r="K186" s="2">
        <v>1142.8130000000001</v>
      </c>
      <c r="L186" s="2">
        <v>31115552</v>
      </c>
      <c r="M186" t="s">
        <v>68</v>
      </c>
      <c r="N186">
        <v>0</v>
      </c>
      <c r="O186">
        <v>1</v>
      </c>
    </row>
    <row r="187" spans="1:15" x14ac:dyDescent="0.25">
      <c r="F187"/>
      <c r="J187" s="2"/>
      <c r="L187"/>
      <c r="N187"/>
    </row>
    <row r="188" spans="1:15" x14ac:dyDescent="0.25">
      <c r="N188"/>
    </row>
    <row r="189" spans="1:15" x14ac:dyDescent="0.25">
      <c r="A189" s="5" t="s">
        <v>80</v>
      </c>
      <c r="B189" t="s">
        <v>20</v>
      </c>
      <c r="J189" t="s">
        <v>20</v>
      </c>
      <c r="N189"/>
    </row>
    <row r="190" spans="1:15" x14ac:dyDescent="0.25">
      <c r="B190" t="s">
        <v>31</v>
      </c>
      <c r="C190" s="2" t="s">
        <v>32</v>
      </c>
      <c r="D190" s="2" t="s">
        <v>33</v>
      </c>
      <c r="E190" t="s">
        <v>34</v>
      </c>
      <c r="F190" s="8" t="s">
        <v>35</v>
      </c>
      <c r="G190" t="s">
        <v>36</v>
      </c>
      <c r="J190" t="s">
        <v>31</v>
      </c>
      <c r="K190" s="2" t="s">
        <v>32</v>
      </c>
      <c r="L190" s="2" t="s">
        <v>33</v>
      </c>
      <c r="M190" t="s">
        <v>34</v>
      </c>
      <c r="N190" s="2" t="s">
        <v>35</v>
      </c>
      <c r="O190" t="s">
        <v>36</v>
      </c>
    </row>
    <row r="191" spans="1:15" x14ac:dyDescent="0.25">
      <c r="B191" t="s">
        <v>37</v>
      </c>
      <c r="C191" s="2">
        <v>8.1333000000000002</v>
      </c>
      <c r="D191" s="2">
        <v>3.24</v>
      </c>
      <c r="E191">
        <v>116</v>
      </c>
      <c r="F191" s="8">
        <v>2.5139999999999998</v>
      </c>
      <c r="G191">
        <v>6.3E-2</v>
      </c>
      <c r="J191" t="s">
        <v>37</v>
      </c>
      <c r="K191" s="2">
        <v>13.797000000000001</v>
      </c>
      <c r="L191" s="2">
        <v>3.83</v>
      </c>
      <c r="M191">
        <v>108</v>
      </c>
      <c r="N191" s="2">
        <v>3.5979999999999999</v>
      </c>
      <c r="O191">
        <v>2.7000000000000001E-3</v>
      </c>
    </row>
    <row r="192" spans="1:15" x14ac:dyDescent="0.25">
      <c r="B192" t="s">
        <v>38</v>
      </c>
      <c r="C192" s="2">
        <v>12.032500000000001</v>
      </c>
      <c r="D192" s="2">
        <v>3.35</v>
      </c>
      <c r="E192">
        <v>116</v>
      </c>
      <c r="F192" s="8">
        <v>3.5870000000000002</v>
      </c>
      <c r="G192">
        <v>2.7000000000000001E-3</v>
      </c>
      <c r="J192" t="s">
        <v>38</v>
      </c>
      <c r="K192" s="2">
        <v>10.605</v>
      </c>
      <c r="L192" s="2">
        <v>3.97</v>
      </c>
      <c r="M192">
        <v>108</v>
      </c>
      <c r="N192" s="2">
        <v>2.67</v>
      </c>
      <c r="O192">
        <v>4.2799999999999998E-2</v>
      </c>
    </row>
    <row r="193" spans="2:15" x14ac:dyDescent="0.25">
      <c r="B193" t="s">
        <v>39</v>
      </c>
      <c r="C193" s="2">
        <v>14.9672</v>
      </c>
      <c r="D193" s="2">
        <v>3.24</v>
      </c>
      <c r="E193">
        <v>116</v>
      </c>
      <c r="F193" s="8">
        <v>4.6260000000000003</v>
      </c>
      <c r="G193">
        <v>1E-4</v>
      </c>
      <c r="J193" t="s">
        <v>39</v>
      </c>
      <c r="K193" s="2">
        <v>19.643999999999998</v>
      </c>
      <c r="L193" s="2">
        <v>3.62</v>
      </c>
      <c r="M193">
        <v>108</v>
      </c>
      <c r="N193" s="2">
        <v>5.42</v>
      </c>
      <c r="O193" t="s">
        <v>42</v>
      </c>
    </row>
    <row r="194" spans="2:15" x14ac:dyDescent="0.25">
      <c r="B194" t="s">
        <v>40</v>
      </c>
      <c r="C194" s="2">
        <v>3.8992</v>
      </c>
      <c r="D194" s="2">
        <v>3.27</v>
      </c>
      <c r="E194">
        <v>116</v>
      </c>
      <c r="F194" s="8">
        <v>1.1919999999999999</v>
      </c>
      <c r="G194">
        <v>0.63290000000000002</v>
      </c>
      <c r="J194" t="s">
        <v>40</v>
      </c>
      <c r="K194" s="2">
        <v>-3.1920000000000002</v>
      </c>
      <c r="L194" s="2">
        <v>4.08</v>
      </c>
      <c r="M194">
        <v>108</v>
      </c>
      <c r="N194" s="2">
        <v>-0.78200000000000003</v>
      </c>
      <c r="O194">
        <v>0.86240000000000006</v>
      </c>
    </row>
    <row r="195" spans="2:15" x14ac:dyDescent="0.25">
      <c r="B195" t="s">
        <v>58</v>
      </c>
      <c r="C195" s="2">
        <v>6.8338999999999999</v>
      </c>
      <c r="D195" s="2">
        <v>3.09</v>
      </c>
      <c r="E195">
        <v>116</v>
      </c>
      <c r="F195" s="8">
        <v>2.2120000000000002</v>
      </c>
      <c r="G195">
        <v>0.12609999999999999</v>
      </c>
      <c r="J195" t="s">
        <v>58</v>
      </c>
      <c r="K195" s="2">
        <v>5.8460000000000001</v>
      </c>
      <c r="L195" s="2">
        <v>3.76</v>
      </c>
      <c r="M195">
        <v>108</v>
      </c>
      <c r="N195" s="2">
        <v>1.5569999999999999</v>
      </c>
      <c r="O195">
        <v>0.40770000000000001</v>
      </c>
    </row>
    <row r="196" spans="2:15" x14ac:dyDescent="0.25">
      <c r="B196" t="s">
        <v>43</v>
      </c>
      <c r="C196" s="2">
        <v>2.9346999999999999</v>
      </c>
      <c r="D196" s="2">
        <v>3.19</v>
      </c>
      <c r="E196">
        <v>116</v>
      </c>
      <c r="F196" s="8">
        <v>0.91900000000000004</v>
      </c>
      <c r="G196">
        <v>0.79469999999999996</v>
      </c>
      <c r="J196" t="s">
        <v>43</v>
      </c>
      <c r="K196" s="2">
        <v>9.0389999999999997</v>
      </c>
      <c r="L196" s="2">
        <v>3.89</v>
      </c>
      <c r="M196">
        <v>108</v>
      </c>
      <c r="N196" s="2">
        <v>2.3239999999999998</v>
      </c>
      <c r="O196">
        <v>9.8900000000000002E-2</v>
      </c>
    </row>
    <row r="197" spans="2:15" x14ac:dyDescent="0.25">
      <c r="B197" t="s">
        <v>22</v>
      </c>
      <c r="J197" t="s">
        <v>22</v>
      </c>
    </row>
    <row r="198" spans="2:15" x14ac:dyDescent="0.25">
      <c r="B198" t="s">
        <v>31</v>
      </c>
      <c r="C198" s="2" t="s">
        <v>32</v>
      </c>
      <c r="D198" s="2" t="s">
        <v>33</v>
      </c>
      <c r="E198" t="s">
        <v>34</v>
      </c>
      <c r="F198" s="8" t="s">
        <v>35</v>
      </c>
      <c r="G198" t="s">
        <v>36</v>
      </c>
      <c r="J198" t="s">
        <v>31</v>
      </c>
      <c r="K198" s="2" t="s">
        <v>32</v>
      </c>
      <c r="L198" s="2" t="s">
        <v>33</v>
      </c>
      <c r="M198" t="s">
        <v>34</v>
      </c>
      <c r="N198" s="2" t="s">
        <v>35</v>
      </c>
      <c r="O198" t="s">
        <v>36</v>
      </c>
    </row>
    <row r="199" spans="2:15" x14ac:dyDescent="0.25">
      <c r="B199" t="s">
        <v>37</v>
      </c>
      <c r="C199" s="2">
        <v>4.1341999999999999</v>
      </c>
      <c r="D199" s="2">
        <v>6.15</v>
      </c>
      <c r="E199">
        <v>116</v>
      </c>
      <c r="F199" s="8">
        <v>0.67200000000000004</v>
      </c>
      <c r="G199">
        <v>0.90749999999999997</v>
      </c>
      <c r="J199" t="s">
        <v>37</v>
      </c>
      <c r="K199" s="2">
        <v>5.3540000000000001</v>
      </c>
      <c r="L199" s="2">
        <v>5.57</v>
      </c>
      <c r="M199">
        <v>108</v>
      </c>
      <c r="N199" s="2">
        <v>0.96099999999999997</v>
      </c>
      <c r="O199">
        <v>0.77190000000000003</v>
      </c>
    </row>
    <row r="200" spans="2:15" x14ac:dyDescent="0.25">
      <c r="B200" t="s">
        <v>38</v>
      </c>
      <c r="C200" s="2">
        <v>13.2873</v>
      </c>
      <c r="D200" s="2">
        <v>6.1</v>
      </c>
      <c r="E200">
        <v>116</v>
      </c>
      <c r="F200" s="8">
        <v>2.1800000000000002</v>
      </c>
      <c r="G200">
        <v>0.13500000000000001</v>
      </c>
      <c r="J200" t="s">
        <v>38</v>
      </c>
      <c r="K200" s="2">
        <v>6.9690000000000003</v>
      </c>
      <c r="L200" s="2">
        <v>5.03</v>
      </c>
      <c r="M200">
        <v>109</v>
      </c>
      <c r="N200" s="2">
        <v>1.3859999999999999</v>
      </c>
      <c r="O200">
        <v>0.51070000000000004</v>
      </c>
    </row>
    <row r="201" spans="2:15" x14ac:dyDescent="0.25">
      <c r="B201" t="s">
        <v>39</v>
      </c>
      <c r="C201" s="2">
        <v>11.0541</v>
      </c>
      <c r="D201" s="2">
        <v>5.87</v>
      </c>
      <c r="E201">
        <v>116</v>
      </c>
      <c r="F201" s="8">
        <v>1.8839999999999999</v>
      </c>
      <c r="G201">
        <v>0.24060000000000001</v>
      </c>
      <c r="J201" t="s">
        <v>39</v>
      </c>
      <c r="K201" s="2">
        <v>12.481</v>
      </c>
      <c r="L201" s="2">
        <v>4.97</v>
      </c>
      <c r="M201">
        <v>109</v>
      </c>
      <c r="N201" s="2">
        <v>2.5129999999999999</v>
      </c>
      <c r="O201">
        <v>6.3500000000000001E-2</v>
      </c>
    </row>
    <row r="202" spans="2:15" x14ac:dyDescent="0.25">
      <c r="B202" t="s">
        <v>40</v>
      </c>
      <c r="C202" s="2">
        <v>9.1530000000000005</v>
      </c>
      <c r="D202" s="2">
        <v>3.94</v>
      </c>
      <c r="E202">
        <v>116</v>
      </c>
      <c r="F202" s="8">
        <v>2.3220000000000001</v>
      </c>
      <c r="G202">
        <v>9.9000000000000005E-2</v>
      </c>
      <c r="J202" t="s">
        <v>40</v>
      </c>
      <c r="K202" s="2">
        <v>1.615</v>
      </c>
      <c r="L202" s="2">
        <v>5.03</v>
      </c>
      <c r="M202">
        <v>109</v>
      </c>
      <c r="N202" s="2">
        <v>0.32100000000000001</v>
      </c>
      <c r="O202">
        <v>0.98850000000000005</v>
      </c>
    </row>
    <row r="203" spans="2:15" x14ac:dyDescent="0.25">
      <c r="B203" t="s">
        <v>58</v>
      </c>
      <c r="C203" s="2">
        <v>6.9199000000000002</v>
      </c>
      <c r="D203" s="2">
        <v>3.51</v>
      </c>
      <c r="E203">
        <v>116</v>
      </c>
      <c r="F203" s="8">
        <v>1.97</v>
      </c>
      <c r="G203">
        <v>0.2054</v>
      </c>
      <c r="J203" t="s">
        <v>58</v>
      </c>
      <c r="K203" s="2">
        <v>7.1260000000000003</v>
      </c>
      <c r="L203" s="2">
        <v>4.97</v>
      </c>
      <c r="M203">
        <v>109</v>
      </c>
      <c r="N203" s="2">
        <v>1.4350000000000001</v>
      </c>
      <c r="O203">
        <v>0.48060000000000003</v>
      </c>
    </row>
    <row r="204" spans="2:15" x14ac:dyDescent="0.25">
      <c r="B204" t="s">
        <v>43</v>
      </c>
      <c r="C204" s="2">
        <v>-2.2332000000000001</v>
      </c>
      <c r="D204" s="2">
        <v>3.56</v>
      </c>
      <c r="E204">
        <v>116</v>
      </c>
      <c r="F204" s="8">
        <v>-0.628</v>
      </c>
      <c r="G204">
        <v>0.92279999999999995</v>
      </c>
      <c r="J204" t="s">
        <v>43</v>
      </c>
      <c r="K204" s="2">
        <v>5.5110000000000001</v>
      </c>
      <c r="L204" s="2">
        <v>4.2300000000000004</v>
      </c>
      <c r="M204">
        <v>108</v>
      </c>
      <c r="N204" s="2">
        <v>1.302</v>
      </c>
      <c r="O204">
        <v>0.56369999999999998</v>
      </c>
    </row>
    <row r="205" spans="2:15" x14ac:dyDescent="0.25">
      <c r="B205" t="s">
        <v>23</v>
      </c>
      <c r="J205" t="s">
        <v>23</v>
      </c>
    </row>
    <row r="206" spans="2:15" x14ac:dyDescent="0.25">
      <c r="B206" t="s">
        <v>31</v>
      </c>
      <c r="C206" s="2" t="s">
        <v>32</v>
      </c>
      <c r="D206" s="2" t="s">
        <v>33</v>
      </c>
      <c r="E206" t="s">
        <v>34</v>
      </c>
      <c r="F206" s="8" t="s">
        <v>35</v>
      </c>
      <c r="G206" t="s">
        <v>36</v>
      </c>
      <c r="J206" t="s">
        <v>31</v>
      </c>
      <c r="K206" s="2" t="s">
        <v>32</v>
      </c>
      <c r="L206" s="2" t="s">
        <v>33</v>
      </c>
      <c r="M206" t="s">
        <v>34</v>
      </c>
      <c r="N206" s="2" t="s">
        <v>35</v>
      </c>
      <c r="O206" t="s">
        <v>36</v>
      </c>
    </row>
    <row r="207" spans="2:15" x14ac:dyDescent="0.25">
      <c r="B207" t="s">
        <v>37</v>
      </c>
      <c r="C207" s="2">
        <v>6.3311999999999999</v>
      </c>
      <c r="D207" s="2">
        <v>5.55</v>
      </c>
      <c r="E207">
        <v>116</v>
      </c>
      <c r="F207" s="8">
        <v>1.1399999999999999</v>
      </c>
      <c r="G207">
        <v>0.66539999999999999</v>
      </c>
      <c r="J207" t="s">
        <v>37</v>
      </c>
      <c r="K207" s="2">
        <v>11.762</v>
      </c>
      <c r="L207" s="2">
        <v>4.9800000000000004</v>
      </c>
      <c r="M207">
        <v>108</v>
      </c>
      <c r="N207" s="2">
        <v>2.36</v>
      </c>
      <c r="O207">
        <v>9.1200000000000003E-2</v>
      </c>
    </row>
    <row r="208" spans="2:15" x14ac:dyDescent="0.25">
      <c r="B208" t="s">
        <v>38</v>
      </c>
      <c r="C208" s="2">
        <v>6.3986999999999998</v>
      </c>
      <c r="D208" s="2">
        <v>9.18</v>
      </c>
      <c r="E208">
        <v>116</v>
      </c>
      <c r="F208" s="8">
        <v>0.69699999999999995</v>
      </c>
      <c r="G208">
        <v>0.89810000000000001</v>
      </c>
      <c r="J208" t="s">
        <v>38</v>
      </c>
      <c r="K208" s="2">
        <v>15.218999999999999</v>
      </c>
      <c r="L208" s="2">
        <v>7</v>
      </c>
      <c r="M208">
        <v>103</v>
      </c>
      <c r="N208" s="2">
        <v>2.1749999999999998</v>
      </c>
      <c r="O208">
        <v>0.13700000000000001</v>
      </c>
    </row>
    <row r="209" spans="2:15" x14ac:dyDescent="0.25">
      <c r="B209" t="s">
        <v>39</v>
      </c>
      <c r="C209" s="2">
        <v>26.8523</v>
      </c>
      <c r="D209" s="2">
        <v>9.1199999999999992</v>
      </c>
      <c r="E209">
        <v>116</v>
      </c>
      <c r="F209" s="8">
        <v>2.9449999999999998</v>
      </c>
      <c r="G209">
        <v>2.01E-2</v>
      </c>
      <c r="J209" t="s">
        <v>39</v>
      </c>
      <c r="K209" s="2">
        <v>19.539000000000001</v>
      </c>
      <c r="L209" s="2">
        <v>6.65</v>
      </c>
      <c r="M209">
        <v>109</v>
      </c>
      <c r="N209" s="2">
        <v>2.9380000000000002</v>
      </c>
      <c r="O209">
        <v>2.0799999999999999E-2</v>
      </c>
    </row>
    <row r="210" spans="2:15" x14ac:dyDescent="0.25">
      <c r="B210" t="s">
        <v>40</v>
      </c>
      <c r="C210" s="2">
        <v>6.7500000000000004E-2</v>
      </c>
      <c r="D210" s="2">
        <v>9.68</v>
      </c>
      <c r="E210">
        <v>116</v>
      </c>
      <c r="F210" s="8">
        <v>7.0000000000000001E-3</v>
      </c>
      <c r="G210">
        <v>1</v>
      </c>
      <c r="J210" t="s">
        <v>40</v>
      </c>
      <c r="K210" s="2">
        <v>3.456</v>
      </c>
      <c r="L210" s="2">
        <v>7</v>
      </c>
      <c r="M210">
        <v>103</v>
      </c>
      <c r="N210" s="2">
        <v>0.49399999999999999</v>
      </c>
      <c r="O210">
        <v>0.96030000000000004</v>
      </c>
    </row>
    <row r="211" spans="2:15" x14ac:dyDescent="0.25">
      <c r="B211" t="s">
        <v>58</v>
      </c>
      <c r="C211" s="2">
        <v>20.5212</v>
      </c>
      <c r="D211" s="2">
        <v>9.52</v>
      </c>
      <c r="E211">
        <v>116</v>
      </c>
      <c r="F211" s="8">
        <v>2.1549999999999998</v>
      </c>
      <c r="G211">
        <v>0.1421</v>
      </c>
      <c r="J211" t="s">
        <v>58</v>
      </c>
      <c r="K211" s="2">
        <v>7.7759999999999998</v>
      </c>
      <c r="L211" s="2">
        <v>6.65</v>
      </c>
      <c r="M211">
        <v>109</v>
      </c>
      <c r="N211" s="2">
        <v>1.169</v>
      </c>
      <c r="O211">
        <v>0.64749999999999996</v>
      </c>
    </row>
    <row r="212" spans="2:15" x14ac:dyDescent="0.25">
      <c r="B212" t="s">
        <v>43</v>
      </c>
      <c r="C212" s="2">
        <v>20.453600000000002</v>
      </c>
      <c r="D212" s="2">
        <v>11.59</v>
      </c>
      <c r="E212">
        <v>116</v>
      </c>
      <c r="F212" s="8">
        <v>1.7649999999999999</v>
      </c>
      <c r="G212">
        <v>0.29549999999999998</v>
      </c>
      <c r="J212" t="s">
        <v>43</v>
      </c>
      <c r="K212" s="2">
        <v>4.32</v>
      </c>
      <c r="L212" s="2">
        <v>8.01</v>
      </c>
      <c r="M212">
        <v>109</v>
      </c>
      <c r="N212" s="2">
        <v>0.53900000000000003</v>
      </c>
      <c r="O212">
        <v>0.94930000000000003</v>
      </c>
    </row>
    <row r="213" spans="2:15" x14ac:dyDescent="0.25">
      <c r="B213" t="s">
        <v>24</v>
      </c>
      <c r="J213" t="s">
        <v>24</v>
      </c>
    </row>
    <row r="214" spans="2:15" x14ac:dyDescent="0.25">
      <c r="B214" t="s">
        <v>31</v>
      </c>
      <c r="C214" s="2" t="s">
        <v>32</v>
      </c>
      <c r="D214" s="2" t="s">
        <v>33</v>
      </c>
      <c r="E214" t="s">
        <v>34</v>
      </c>
      <c r="F214" s="8" t="s">
        <v>35</v>
      </c>
      <c r="G214" t="s">
        <v>36</v>
      </c>
      <c r="J214" t="s">
        <v>31</v>
      </c>
      <c r="K214" s="2" t="s">
        <v>32</v>
      </c>
      <c r="L214" s="2" t="s">
        <v>33</v>
      </c>
      <c r="M214" t="s">
        <v>34</v>
      </c>
      <c r="N214" s="2" t="s">
        <v>35</v>
      </c>
      <c r="O214" t="s">
        <v>36</v>
      </c>
    </row>
    <row r="215" spans="2:15" x14ac:dyDescent="0.25">
      <c r="B215" t="s">
        <v>37</v>
      </c>
      <c r="C215" s="2">
        <v>2.6871999999999998</v>
      </c>
      <c r="D215" s="2">
        <v>3.35</v>
      </c>
      <c r="E215">
        <v>116</v>
      </c>
      <c r="F215" s="8">
        <v>0.80100000000000005</v>
      </c>
      <c r="G215">
        <v>0.8538</v>
      </c>
      <c r="J215" t="s">
        <v>37</v>
      </c>
      <c r="K215" s="2">
        <v>-0.67500000000000004</v>
      </c>
      <c r="L215" s="2">
        <v>3.83</v>
      </c>
      <c r="M215">
        <v>108</v>
      </c>
      <c r="N215" s="2">
        <v>-0.17599999999999999</v>
      </c>
      <c r="O215">
        <v>0.99809999999999999</v>
      </c>
    </row>
    <row r="216" spans="2:15" x14ac:dyDescent="0.25">
      <c r="B216" t="s">
        <v>38</v>
      </c>
      <c r="C216" s="2">
        <v>2.1219000000000001</v>
      </c>
      <c r="D216" s="2">
        <v>3.47</v>
      </c>
      <c r="E216">
        <v>116</v>
      </c>
      <c r="F216" s="8">
        <v>0.61199999999999999</v>
      </c>
      <c r="G216">
        <v>0.92810000000000004</v>
      </c>
      <c r="J216" t="s">
        <v>38</v>
      </c>
      <c r="K216" s="2">
        <v>11.878</v>
      </c>
      <c r="L216" s="2">
        <v>3.83</v>
      </c>
      <c r="M216">
        <v>108</v>
      </c>
      <c r="N216" s="2">
        <v>3.0979999999999999</v>
      </c>
      <c r="O216">
        <v>1.3100000000000001E-2</v>
      </c>
    </row>
    <row r="217" spans="2:15" x14ac:dyDescent="0.25">
      <c r="B217" t="s">
        <v>39</v>
      </c>
      <c r="C217" s="2">
        <v>4.7572000000000001</v>
      </c>
      <c r="D217" s="2">
        <v>3.49</v>
      </c>
      <c r="E217">
        <v>116</v>
      </c>
      <c r="F217" s="8">
        <v>1.363</v>
      </c>
      <c r="G217">
        <v>0.52510000000000001</v>
      </c>
      <c r="J217" t="s">
        <v>39</v>
      </c>
      <c r="K217" s="2">
        <v>11.413</v>
      </c>
      <c r="L217" s="2">
        <v>3.73</v>
      </c>
      <c r="M217">
        <v>108</v>
      </c>
      <c r="N217" s="2">
        <v>3.0609999999999999</v>
      </c>
      <c r="O217">
        <v>1.46E-2</v>
      </c>
    </row>
    <row r="218" spans="2:15" x14ac:dyDescent="0.25">
      <c r="B218" t="s">
        <v>40</v>
      </c>
      <c r="C218" s="2">
        <v>-0.56530000000000002</v>
      </c>
      <c r="D218" s="2">
        <v>3.13</v>
      </c>
      <c r="E218">
        <v>116</v>
      </c>
      <c r="F218" s="8">
        <v>-0.18</v>
      </c>
      <c r="G218">
        <v>0.99790000000000001</v>
      </c>
      <c r="J218" t="s">
        <v>40</v>
      </c>
      <c r="K218" s="2">
        <v>12.553000000000001</v>
      </c>
      <c r="L218" s="2">
        <v>3.94</v>
      </c>
      <c r="M218">
        <v>108</v>
      </c>
      <c r="N218" s="2">
        <v>3.1859999999999999</v>
      </c>
      <c r="O218">
        <v>0.01</v>
      </c>
    </row>
    <row r="219" spans="2:15" x14ac:dyDescent="0.25">
      <c r="B219" t="s">
        <v>58</v>
      </c>
      <c r="C219" s="2">
        <v>2.0699999999999998</v>
      </c>
      <c r="D219" s="2">
        <v>3.09</v>
      </c>
      <c r="E219">
        <v>116</v>
      </c>
      <c r="F219" s="8">
        <v>0.67</v>
      </c>
      <c r="G219">
        <v>0.90820000000000001</v>
      </c>
      <c r="J219" t="s">
        <v>58</v>
      </c>
      <c r="K219" s="2">
        <v>12.087999999999999</v>
      </c>
      <c r="L219" s="2">
        <v>3.87</v>
      </c>
      <c r="M219">
        <v>109</v>
      </c>
      <c r="N219" s="2">
        <v>3.1269999999999998</v>
      </c>
      <c r="O219">
        <v>1.2E-2</v>
      </c>
    </row>
    <row r="220" spans="2:15" x14ac:dyDescent="0.25">
      <c r="B220" t="s">
        <v>43</v>
      </c>
      <c r="C220" s="2">
        <v>2.6353</v>
      </c>
      <c r="D220" s="2">
        <v>3.18</v>
      </c>
      <c r="E220">
        <v>116</v>
      </c>
      <c r="F220" s="8">
        <v>0.82799999999999996</v>
      </c>
      <c r="G220">
        <v>0.84089999999999998</v>
      </c>
      <c r="J220" t="s">
        <v>43</v>
      </c>
      <c r="K220" s="2">
        <v>-0.46500000000000002</v>
      </c>
      <c r="L220" s="2">
        <v>3.87</v>
      </c>
      <c r="M220">
        <v>109</v>
      </c>
      <c r="N220" s="2">
        <v>-0.12</v>
      </c>
      <c r="O220">
        <v>0.99939999999999996</v>
      </c>
    </row>
    <row r="221" spans="2:15" x14ac:dyDescent="0.25">
      <c r="B221" t="s">
        <v>25</v>
      </c>
      <c r="J221" t="s">
        <v>25</v>
      </c>
    </row>
    <row r="222" spans="2:15" x14ac:dyDescent="0.25">
      <c r="B222" t="s">
        <v>31</v>
      </c>
      <c r="C222" s="2" t="s">
        <v>32</v>
      </c>
      <c r="D222" s="2" t="s">
        <v>33</v>
      </c>
      <c r="E222" t="s">
        <v>34</v>
      </c>
      <c r="F222" s="8" t="s">
        <v>35</v>
      </c>
      <c r="G222" t="s">
        <v>36</v>
      </c>
      <c r="J222" t="s">
        <v>31</v>
      </c>
      <c r="K222" s="2" t="s">
        <v>32</v>
      </c>
      <c r="L222" s="2" t="s">
        <v>33</v>
      </c>
      <c r="M222" t="s">
        <v>34</v>
      </c>
      <c r="N222" s="2" t="s">
        <v>35</v>
      </c>
      <c r="O222" t="s">
        <v>36</v>
      </c>
    </row>
    <row r="223" spans="2:15" x14ac:dyDescent="0.25">
      <c r="B223" t="s">
        <v>37</v>
      </c>
      <c r="C223" s="2">
        <v>-1.3119000000000001</v>
      </c>
      <c r="D223" s="2">
        <v>7.18</v>
      </c>
      <c r="E223">
        <v>116</v>
      </c>
      <c r="F223" s="8">
        <v>-0.183</v>
      </c>
      <c r="G223">
        <v>0.99780000000000002</v>
      </c>
      <c r="J223" t="s">
        <v>37</v>
      </c>
      <c r="K223" s="2">
        <v>8.3870000000000005</v>
      </c>
      <c r="L223" s="2">
        <v>4.6500000000000004</v>
      </c>
      <c r="M223">
        <v>109</v>
      </c>
      <c r="N223" s="2">
        <v>1.802</v>
      </c>
      <c r="O223">
        <v>0.27779999999999999</v>
      </c>
    </row>
    <row r="224" spans="2:15" x14ac:dyDescent="0.25">
      <c r="B224" t="s">
        <v>38</v>
      </c>
      <c r="C224" s="2">
        <v>3.3767</v>
      </c>
      <c r="D224" s="2">
        <v>7.4</v>
      </c>
      <c r="E224">
        <v>116</v>
      </c>
      <c r="F224" s="8">
        <v>0.45600000000000002</v>
      </c>
      <c r="G224">
        <v>0.96819999999999995</v>
      </c>
      <c r="J224" t="s">
        <v>38</v>
      </c>
      <c r="K224" s="2">
        <v>16.940999999999999</v>
      </c>
      <c r="L224" s="2">
        <v>5.23</v>
      </c>
      <c r="M224">
        <v>109</v>
      </c>
      <c r="N224" s="2">
        <v>3.2389999999999999</v>
      </c>
      <c r="O224">
        <v>8.5000000000000006E-3</v>
      </c>
    </row>
    <row r="225" spans="2:15" x14ac:dyDescent="0.25">
      <c r="B225" t="s">
        <v>39</v>
      </c>
      <c r="C225" s="2">
        <v>0.84409999999999996</v>
      </c>
      <c r="D225" s="2">
        <v>7.13</v>
      </c>
      <c r="E225">
        <v>116</v>
      </c>
      <c r="F225" s="8">
        <v>0.11799999999999999</v>
      </c>
      <c r="G225">
        <v>0.99939999999999996</v>
      </c>
      <c r="J225" t="s">
        <v>39</v>
      </c>
      <c r="K225" s="2">
        <v>26.981999999999999</v>
      </c>
      <c r="L225" s="2">
        <v>4.78</v>
      </c>
      <c r="M225">
        <v>108</v>
      </c>
      <c r="N225" s="2">
        <v>5.65</v>
      </c>
      <c r="O225" t="s">
        <v>42</v>
      </c>
    </row>
    <row r="226" spans="2:15" x14ac:dyDescent="0.25">
      <c r="B226" t="s">
        <v>40</v>
      </c>
      <c r="C226" s="2">
        <v>4.6885000000000003</v>
      </c>
      <c r="D226" s="2">
        <v>4.47</v>
      </c>
      <c r="E226">
        <v>116</v>
      </c>
      <c r="F226" s="8">
        <v>1.048</v>
      </c>
      <c r="G226">
        <v>0.72150000000000003</v>
      </c>
      <c r="J226" t="s">
        <v>40</v>
      </c>
      <c r="K226" s="2">
        <v>8.5549999999999997</v>
      </c>
      <c r="L226" s="2">
        <v>5.09</v>
      </c>
      <c r="M226">
        <v>108</v>
      </c>
      <c r="N226" s="2">
        <v>1.68</v>
      </c>
      <c r="O226">
        <v>0.33929999999999999</v>
      </c>
    </row>
    <row r="227" spans="2:15" x14ac:dyDescent="0.25">
      <c r="B227" t="s">
        <v>58</v>
      </c>
      <c r="C227" s="2">
        <v>2.1560000000000001</v>
      </c>
      <c r="D227" s="2">
        <v>3.4</v>
      </c>
      <c r="E227">
        <v>116</v>
      </c>
      <c r="F227" s="8">
        <v>0.63400000000000001</v>
      </c>
      <c r="G227">
        <v>0.92079999999999995</v>
      </c>
      <c r="J227" t="s">
        <v>58</v>
      </c>
      <c r="K227" s="2">
        <v>18.594999999999999</v>
      </c>
      <c r="L227" s="2">
        <v>4.84</v>
      </c>
      <c r="M227">
        <v>109</v>
      </c>
      <c r="N227" s="2">
        <v>3.8460000000000001</v>
      </c>
      <c r="O227">
        <v>1.1000000000000001E-3</v>
      </c>
    </row>
    <row r="228" spans="2:15" x14ac:dyDescent="0.25">
      <c r="B228" t="s">
        <v>43</v>
      </c>
      <c r="C228" s="2">
        <v>-2.5326</v>
      </c>
      <c r="D228" s="2">
        <v>4.28</v>
      </c>
      <c r="E228">
        <v>116</v>
      </c>
      <c r="F228" s="8">
        <v>-0.59199999999999997</v>
      </c>
      <c r="G228">
        <v>0.93430000000000002</v>
      </c>
      <c r="J228" t="s">
        <v>43</v>
      </c>
      <c r="K228" s="2">
        <v>10.039999999999999</v>
      </c>
      <c r="L228" s="2">
        <v>5.38</v>
      </c>
      <c r="M228">
        <v>109</v>
      </c>
      <c r="N228" s="2">
        <v>1.865</v>
      </c>
      <c r="O228">
        <v>0.24940000000000001</v>
      </c>
    </row>
    <row r="229" spans="2:15" x14ac:dyDescent="0.25">
      <c r="B229" t="s">
        <v>26</v>
      </c>
      <c r="J229" t="s">
        <v>26</v>
      </c>
    </row>
    <row r="230" spans="2:15" x14ac:dyDescent="0.25">
      <c r="B230" t="s">
        <v>31</v>
      </c>
      <c r="C230" s="2" t="s">
        <v>32</v>
      </c>
      <c r="D230" s="2" t="s">
        <v>33</v>
      </c>
      <c r="E230" t="s">
        <v>34</v>
      </c>
      <c r="F230" s="8" t="s">
        <v>35</v>
      </c>
      <c r="G230" t="s">
        <v>36</v>
      </c>
      <c r="J230" t="s">
        <v>31</v>
      </c>
      <c r="K230" s="2" t="s">
        <v>32</v>
      </c>
      <c r="L230" s="2" t="s">
        <v>33</v>
      </c>
      <c r="M230" t="s">
        <v>34</v>
      </c>
      <c r="N230" s="2" t="s">
        <v>35</v>
      </c>
      <c r="O230" t="s">
        <v>36</v>
      </c>
    </row>
    <row r="231" spans="2:15" x14ac:dyDescent="0.25">
      <c r="B231" t="s">
        <v>37</v>
      </c>
      <c r="C231" s="2">
        <v>0.88500000000000001</v>
      </c>
      <c r="D231" s="2">
        <v>5.03</v>
      </c>
      <c r="E231">
        <v>116</v>
      </c>
      <c r="F231" s="8">
        <v>0.17599999999999999</v>
      </c>
      <c r="G231">
        <v>0.99809999999999999</v>
      </c>
      <c r="J231" t="s">
        <v>37</v>
      </c>
      <c r="K231" s="2">
        <v>11.782999999999999</v>
      </c>
      <c r="L231" s="2">
        <v>8.01</v>
      </c>
      <c r="M231">
        <v>109</v>
      </c>
      <c r="N231" s="2">
        <v>1.47</v>
      </c>
      <c r="O231">
        <v>0.45900000000000002</v>
      </c>
    </row>
    <row r="232" spans="2:15" x14ac:dyDescent="0.25">
      <c r="B232" t="s">
        <v>38</v>
      </c>
      <c r="C232" s="2">
        <v>-3.5118999999999998</v>
      </c>
      <c r="D232" s="2">
        <v>8.0299999999999994</v>
      </c>
      <c r="E232">
        <v>116</v>
      </c>
      <c r="F232" s="8">
        <v>-0.437</v>
      </c>
      <c r="G232">
        <v>0.97189999999999999</v>
      </c>
      <c r="J232" t="s">
        <v>38</v>
      </c>
      <c r="K232" s="2">
        <v>16.927</v>
      </c>
      <c r="L232" s="2">
        <v>9.76</v>
      </c>
      <c r="M232">
        <v>109</v>
      </c>
      <c r="N232" s="2">
        <v>1.734</v>
      </c>
      <c r="O232">
        <v>0.31119999999999998</v>
      </c>
    </row>
    <row r="233" spans="2:15" x14ac:dyDescent="0.25">
      <c r="B233" t="s">
        <v>39</v>
      </c>
      <c r="C233" s="2">
        <v>16.642299999999999</v>
      </c>
      <c r="D233" s="2">
        <v>8.02</v>
      </c>
      <c r="E233">
        <v>116</v>
      </c>
      <c r="F233" s="8">
        <v>2.0739999999999998</v>
      </c>
      <c r="G233">
        <v>0.1678</v>
      </c>
      <c r="J233" t="s">
        <v>39</v>
      </c>
      <c r="K233" s="2">
        <v>26.965</v>
      </c>
      <c r="L233" s="2">
        <v>7.21</v>
      </c>
      <c r="M233">
        <v>108</v>
      </c>
      <c r="N233" s="2">
        <v>3.74</v>
      </c>
      <c r="O233">
        <v>1.6999999999999999E-3</v>
      </c>
    </row>
    <row r="234" spans="2:15" x14ac:dyDescent="0.25">
      <c r="B234" t="s">
        <v>40</v>
      </c>
      <c r="C234" s="2">
        <v>-4.3970000000000002</v>
      </c>
      <c r="D234" s="2">
        <v>9</v>
      </c>
      <c r="E234">
        <v>116</v>
      </c>
      <c r="F234" s="8">
        <v>-0.48899999999999999</v>
      </c>
      <c r="G234">
        <v>0.96150000000000002</v>
      </c>
      <c r="J234" t="s">
        <v>40</v>
      </c>
      <c r="K234" s="2">
        <v>5.1440000000000001</v>
      </c>
      <c r="L234" s="2">
        <v>9.65</v>
      </c>
      <c r="M234">
        <v>108</v>
      </c>
      <c r="N234" s="2">
        <v>0.53300000000000003</v>
      </c>
      <c r="O234">
        <v>0.95079999999999998</v>
      </c>
    </row>
    <row r="235" spans="2:15" x14ac:dyDescent="0.25">
      <c r="B235" t="s">
        <v>58</v>
      </c>
      <c r="C235" s="2">
        <v>15.757300000000001</v>
      </c>
      <c r="D235" s="2">
        <v>8.9499999999999993</v>
      </c>
      <c r="E235">
        <v>116</v>
      </c>
      <c r="F235" s="8">
        <v>1.76</v>
      </c>
      <c r="G235">
        <v>0.29809999999999998</v>
      </c>
      <c r="J235" t="s">
        <v>58</v>
      </c>
      <c r="K235" s="2">
        <v>15.182</v>
      </c>
      <c r="L235" s="2">
        <v>7.26</v>
      </c>
      <c r="M235">
        <v>109</v>
      </c>
      <c r="N235" s="2">
        <v>2.0910000000000002</v>
      </c>
      <c r="O235">
        <v>0.16239999999999999</v>
      </c>
    </row>
    <row r="236" spans="2:15" x14ac:dyDescent="0.25">
      <c r="B236" t="s">
        <v>43</v>
      </c>
      <c r="C236" s="2">
        <v>20.154199999999999</v>
      </c>
      <c r="D236" s="2">
        <v>10.85</v>
      </c>
      <c r="E236">
        <v>116</v>
      </c>
      <c r="F236" s="8">
        <v>1.857</v>
      </c>
      <c r="G236">
        <v>0.25230000000000002</v>
      </c>
      <c r="J236" t="s">
        <v>43</v>
      </c>
      <c r="K236" s="2">
        <v>10.038</v>
      </c>
      <c r="L236" s="2">
        <v>9.15</v>
      </c>
      <c r="M236">
        <v>109</v>
      </c>
      <c r="N236" s="2">
        <v>1.097</v>
      </c>
      <c r="O236">
        <v>0.69220000000000004</v>
      </c>
    </row>
    <row r="239" spans="2:15" x14ac:dyDescent="0.25">
      <c r="B239" t="s">
        <v>53</v>
      </c>
      <c r="J239" t="s">
        <v>53</v>
      </c>
    </row>
    <row r="240" spans="2:15" x14ac:dyDescent="0.25">
      <c r="B240" t="s">
        <v>31</v>
      </c>
      <c r="C240" s="2" t="s">
        <v>32</v>
      </c>
      <c r="D240" s="2" t="s">
        <v>33</v>
      </c>
      <c r="E240" t="s">
        <v>34</v>
      </c>
      <c r="F240" s="8" t="s">
        <v>35</v>
      </c>
      <c r="G240" t="s">
        <v>36</v>
      </c>
      <c r="J240" t="s">
        <v>31</v>
      </c>
      <c r="K240" s="2" t="s">
        <v>32</v>
      </c>
      <c r="L240" s="2" t="s">
        <v>33</v>
      </c>
      <c r="M240" t="s">
        <v>34</v>
      </c>
      <c r="N240" s="2" t="s">
        <v>35</v>
      </c>
      <c r="O240" t="s">
        <v>36</v>
      </c>
    </row>
    <row r="241" spans="1:15" x14ac:dyDescent="0.25">
      <c r="B241" t="s">
        <v>55</v>
      </c>
      <c r="C241" s="2">
        <v>6.0469999999999997</v>
      </c>
      <c r="D241" s="2">
        <v>2.2400000000000002</v>
      </c>
      <c r="E241">
        <v>116</v>
      </c>
      <c r="F241" s="8">
        <v>2.694</v>
      </c>
      <c r="G241">
        <v>2.1999999999999999E-2</v>
      </c>
      <c r="J241" t="s">
        <v>55</v>
      </c>
      <c r="K241" s="2">
        <v>-1.94</v>
      </c>
      <c r="L241" s="2">
        <v>2.2200000000000002</v>
      </c>
      <c r="M241">
        <v>108</v>
      </c>
      <c r="N241" s="2">
        <v>-0.874</v>
      </c>
      <c r="O241" s="2">
        <v>0.65790000000000004</v>
      </c>
    </row>
    <row r="242" spans="1:15" x14ac:dyDescent="0.25">
      <c r="B242" t="s">
        <v>56</v>
      </c>
      <c r="C242" s="2">
        <v>9.593</v>
      </c>
      <c r="D242" s="2">
        <v>4.8099999999999996</v>
      </c>
      <c r="E242">
        <v>116</v>
      </c>
      <c r="F242" s="8">
        <v>1.9970000000000001</v>
      </c>
      <c r="G242">
        <v>0.1176</v>
      </c>
      <c r="J242" t="s">
        <v>56</v>
      </c>
      <c r="K242" s="2">
        <v>-3.39</v>
      </c>
      <c r="L242" s="2">
        <v>2.71</v>
      </c>
      <c r="M242">
        <v>108</v>
      </c>
      <c r="N242" s="2">
        <v>-1.2509999999999999</v>
      </c>
      <c r="O242" s="2">
        <v>0.42609999999999998</v>
      </c>
    </row>
    <row r="243" spans="1:15" x14ac:dyDescent="0.25">
      <c r="B243" t="s">
        <v>57</v>
      </c>
      <c r="C243" s="2">
        <v>3.5470000000000002</v>
      </c>
      <c r="D243" s="2">
        <v>5.03</v>
      </c>
      <c r="E243">
        <v>116</v>
      </c>
      <c r="F243" s="8">
        <v>0.70499999999999996</v>
      </c>
      <c r="G243">
        <v>0.76129999999999998</v>
      </c>
      <c r="J243" t="s">
        <v>57</v>
      </c>
      <c r="K243" s="2">
        <v>-1.45</v>
      </c>
      <c r="L243" s="2">
        <v>2.95</v>
      </c>
      <c r="M243">
        <v>109</v>
      </c>
      <c r="N243" s="2">
        <v>-0.49199999999999999</v>
      </c>
      <c r="O243" s="2">
        <v>0.87509999999999999</v>
      </c>
    </row>
    <row r="244" spans="1:15" x14ac:dyDescent="0.25">
      <c r="O244" s="2"/>
    </row>
    <row r="245" spans="1:15" x14ac:dyDescent="0.25">
      <c r="B245" t="s">
        <v>54</v>
      </c>
      <c r="J245" t="s">
        <v>54</v>
      </c>
      <c r="O245" s="2"/>
    </row>
    <row r="246" spans="1:15" x14ac:dyDescent="0.25">
      <c r="B246" t="s">
        <v>31</v>
      </c>
      <c r="C246" s="2" t="s">
        <v>32</v>
      </c>
      <c r="D246" s="2" t="s">
        <v>33</v>
      </c>
      <c r="E246" t="s">
        <v>34</v>
      </c>
      <c r="F246" s="8" t="s">
        <v>35</v>
      </c>
      <c r="G246" t="s">
        <v>36</v>
      </c>
      <c r="J246" t="s">
        <v>31</v>
      </c>
      <c r="K246" s="2" t="s">
        <v>32</v>
      </c>
      <c r="L246" s="2" t="s">
        <v>33</v>
      </c>
      <c r="M246" t="s">
        <v>34</v>
      </c>
      <c r="N246" s="2" t="s">
        <v>35</v>
      </c>
      <c r="O246" s="2" t="s">
        <v>36</v>
      </c>
    </row>
    <row r="247" spans="1:15" x14ac:dyDescent="0.25">
      <c r="B247" t="s">
        <v>55</v>
      </c>
      <c r="C247" s="2">
        <v>0.60599999999999998</v>
      </c>
      <c r="D247" s="2">
        <v>2.92</v>
      </c>
      <c r="E247">
        <v>116</v>
      </c>
      <c r="F247" s="8">
        <v>0.20699999999999999</v>
      </c>
      <c r="G247">
        <v>0.97660000000000002</v>
      </c>
      <c r="J247" t="s">
        <v>55</v>
      </c>
      <c r="K247" s="2">
        <v>-2.46</v>
      </c>
      <c r="L247" s="2">
        <v>2.23</v>
      </c>
      <c r="M247">
        <v>109</v>
      </c>
      <c r="N247" s="2">
        <v>-1.1060000000000001</v>
      </c>
      <c r="O247" s="2">
        <v>0.51219999999999999</v>
      </c>
    </row>
    <row r="248" spans="1:15" x14ac:dyDescent="0.25">
      <c r="B248" t="s">
        <v>56</v>
      </c>
      <c r="C248" s="2">
        <v>9.4030000000000005</v>
      </c>
      <c r="D248" s="2">
        <v>3.28</v>
      </c>
      <c r="E248">
        <v>116</v>
      </c>
      <c r="F248" s="8">
        <v>2.863</v>
      </c>
      <c r="G248">
        <v>1.37E-2</v>
      </c>
      <c r="J248" t="s">
        <v>56</v>
      </c>
      <c r="K248" s="2">
        <v>-5.16</v>
      </c>
      <c r="L248" s="2">
        <v>3.37</v>
      </c>
      <c r="M248">
        <v>109</v>
      </c>
      <c r="N248" s="2">
        <v>-1.532</v>
      </c>
      <c r="O248" s="2">
        <v>0.2802</v>
      </c>
    </row>
    <row r="249" spans="1:15" x14ac:dyDescent="0.25">
      <c r="B249" t="s">
        <v>57</v>
      </c>
      <c r="C249" s="2">
        <v>8.7970000000000006</v>
      </c>
      <c r="D249" s="2">
        <v>4.08</v>
      </c>
      <c r="E249">
        <v>116</v>
      </c>
      <c r="F249" s="8">
        <v>2.1549999999999998</v>
      </c>
      <c r="G249">
        <v>8.3500000000000005E-2</v>
      </c>
      <c r="J249" t="s">
        <v>57</v>
      </c>
      <c r="K249" s="2">
        <v>-2.69</v>
      </c>
      <c r="L249" s="2">
        <v>3.61</v>
      </c>
      <c r="M249">
        <v>108</v>
      </c>
      <c r="N249" s="2">
        <v>-0.746</v>
      </c>
      <c r="O249" s="2">
        <v>0.73640000000000005</v>
      </c>
    </row>
    <row r="252" spans="1:15" x14ac:dyDescent="0.25">
      <c r="A252" s="5" t="s">
        <v>79</v>
      </c>
      <c r="B252" t="s">
        <v>20</v>
      </c>
      <c r="J252" t="s">
        <v>20</v>
      </c>
    </row>
    <row r="253" spans="1:15" x14ac:dyDescent="0.25">
      <c r="B253" t="s">
        <v>31</v>
      </c>
      <c r="C253" s="2" t="s">
        <v>32</v>
      </c>
      <c r="D253" s="2" t="s">
        <v>33</v>
      </c>
      <c r="E253" t="s">
        <v>34</v>
      </c>
      <c r="F253" s="8" t="s">
        <v>35</v>
      </c>
      <c r="G253" t="s">
        <v>36</v>
      </c>
      <c r="J253" t="s">
        <v>31</v>
      </c>
      <c r="K253" s="2" t="s">
        <v>32</v>
      </c>
      <c r="L253" s="2" t="s">
        <v>33</v>
      </c>
      <c r="M253" t="s">
        <v>34</v>
      </c>
      <c r="N253" s="2" t="s">
        <v>35</v>
      </c>
      <c r="O253" t="s">
        <v>36</v>
      </c>
    </row>
    <row r="254" spans="1:15" x14ac:dyDescent="0.25">
      <c r="B254" t="s">
        <v>37</v>
      </c>
      <c r="C254" s="2">
        <v>3.4499999999999998E-4</v>
      </c>
      <c r="D254" s="2">
        <v>5.1699999999999999E-4</v>
      </c>
      <c r="E254">
        <v>129</v>
      </c>
      <c r="F254" s="8">
        <v>0.66800000000000004</v>
      </c>
      <c r="G254">
        <v>0.90900000000000003</v>
      </c>
      <c r="J254" t="s">
        <v>37</v>
      </c>
      <c r="K254" s="2">
        <v>-6.9700000000000003E-4</v>
      </c>
      <c r="L254" s="2">
        <v>4.7699999999999999E-4</v>
      </c>
      <c r="M254">
        <v>122</v>
      </c>
      <c r="N254" s="2">
        <v>-1.4630000000000001</v>
      </c>
      <c r="O254">
        <v>0.46300000000000002</v>
      </c>
    </row>
    <row r="255" spans="1:15" x14ac:dyDescent="0.25">
      <c r="B255" t="s">
        <v>38</v>
      </c>
      <c r="C255" s="2">
        <v>9.9200000000000004E-4</v>
      </c>
      <c r="D255" s="2">
        <v>5.4199999999999995E-4</v>
      </c>
      <c r="E255">
        <v>129</v>
      </c>
      <c r="F255" s="8">
        <v>1.831</v>
      </c>
      <c r="G255">
        <v>0.2636</v>
      </c>
      <c r="J255" t="s">
        <v>38</v>
      </c>
      <c r="K255" s="2">
        <v>-3.7599999999999998E-4</v>
      </c>
      <c r="L255" s="2">
        <v>4.9399999999999997E-4</v>
      </c>
      <c r="M255">
        <v>122</v>
      </c>
      <c r="N255" s="2">
        <v>-0.76200000000000001</v>
      </c>
      <c r="O255">
        <v>0.87150000000000005</v>
      </c>
    </row>
    <row r="256" spans="1:15" x14ac:dyDescent="0.25">
      <c r="B256" t="s">
        <v>39</v>
      </c>
      <c r="C256" s="2">
        <v>1.0499999999999999E-3</v>
      </c>
      <c r="D256" s="2">
        <v>5.2599999999999999E-4</v>
      </c>
      <c r="E256">
        <v>129</v>
      </c>
      <c r="F256" s="8">
        <v>1.9970000000000001</v>
      </c>
      <c r="G256">
        <v>0.19450000000000001</v>
      </c>
      <c r="J256" t="s">
        <v>39</v>
      </c>
      <c r="K256" s="2">
        <v>3.8999999999999999E-4</v>
      </c>
      <c r="L256" s="2">
        <v>4.5100000000000001E-4</v>
      </c>
      <c r="M256">
        <v>122</v>
      </c>
      <c r="N256" s="2">
        <v>0.86499999999999999</v>
      </c>
      <c r="O256">
        <v>0.82299999999999995</v>
      </c>
    </row>
    <row r="257" spans="2:15" x14ac:dyDescent="0.25">
      <c r="B257" t="s">
        <v>40</v>
      </c>
      <c r="C257" s="2">
        <v>6.4599999999999998E-4</v>
      </c>
      <c r="D257" s="2">
        <v>5.1800000000000001E-4</v>
      </c>
      <c r="E257">
        <v>129</v>
      </c>
      <c r="F257" s="8">
        <v>1.2470000000000001</v>
      </c>
      <c r="G257">
        <v>0.59809999999999997</v>
      </c>
      <c r="J257" t="s">
        <v>40</v>
      </c>
      <c r="K257" s="2">
        <v>3.21E-4</v>
      </c>
      <c r="L257" s="2">
        <v>5.0799999999999999E-4</v>
      </c>
      <c r="M257">
        <v>122</v>
      </c>
      <c r="N257" s="2">
        <v>0.63200000000000001</v>
      </c>
      <c r="O257">
        <v>0.9214</v>
      </c>
    </row>
    <row r="258" spans="2:15" x14ac:dyDescent="0.25">
      <c r="B258" t="s">
        <v>58</v>
      </c>
      <c r="C258" s="2">
        <v>7.0600000000000003E-4</v>
      </c>
      <c r="D258" s="2">
        <v>5.0100000000000003E-4</v>
      </c>
      <c r="E258">
        <v>129</v>
      </c>
      <c r="F258" s="8">
        <v>1.407</v>
      </c>
      <c r="G258">
        <v>0.49709999999999999</v>
      </c>
      <c r="J258" t="s">
        <v>58</v>
      </c>
      <c r="K258" s="2">
        <v>1.09E-3</v>
      </c>
      <c r="L258" s="2">
        <v>4.66E-4</v>
      </c>
      <c r="M258">
        <v>122</v>
      </c>
      <c r="N258" s="2">
        <v>2.3330000000000002</v>
      </c>
      <c r="O258">
        <v>9.6199999999999994E-2</v>
      </c>
    </row>
    <row r="259" spans="2:15" x14ac:dyDescent="0.25">
      <c r="B259" t="s">
        <v>43</v>
      </c>
      <c r="C259" s="2">
        <v>5.9700000000000001E-5</v>
      </c>
      <c r="D259" s="2">
        <v>5.1900000000000004E-4</v>
      </c>
      <c r="E259">
        <v>129</v>
      </c>
      <c r="F259" s="8">
        <v>0.115</v>
      </c>
      <c r="G259">
        <v>0.99950000000000006</v>
      </c>
      <c r="J259" t="s">
        <v>43</v>
      </c>
      <c r="K259" s="2">
        <v>7.6599999999999997E-4</v>
      </c>
      <c r="L259" s="2">
        <v>4.8299999999999998E-4</v>
      </c>
      <c r="M259">
        <v>122</v>
      </c>
      <c r="N259" s="2">
        <v>1.585</v>
      </c>
      <c r="O259">
        <v>0.39119999999999999</v>
      </c>
    </row>
    <row r="261" spans="2:15" x14ac:dyDescent="0.25">
      <c r="B261" t="s">
        <v>22</v>
      </c>
      <c r="J261" t="s">
        <v>22</v>
      </c>
    </row>
    <row r="262" spans="2:15" x14ac:dyDescent="0.25">
      <c r="B262" t="s">
        <v>31</v>
      </c>
      <c r="C262" s="2" t="s">
        <v>32</v>
      </c>
      <c r="D262" s="2" t="s">
        <v>33</v>
      </c>
      <c r="E262" t="s">
        <v>34</v>
      </c>
      <c r="F262" s="8" t="s">
        <v>35</v>
      </c>
      <c r="G262" t="s">
        <v>36</v>
      </c>
      <c r="J262" t="s">
        <v>31</v>
      </c>
      <c r="K262" s="2" t="s">
        <v>32</v>
      </c>
      <c r="L262" s="2" t="s">
        <v>33</v>
      </c>
      <c r="M262" t="s">
        <v>34</v>
      </c>
      <c r="N262" s="2" t="s">
        <v>35</v>
      </c>
      <c r="O262" t="s">
        <v>36</v>
      </c>
    </row>
    <row r="263" spans="2:15" x14ac:dyDescent="0.25">
      <c r="B263" t="s">
        <v>37</v>
      </c>
      <c r="C263" s="2">
        <v>7.7800000000000005E-4</v>
      </c>
      <c r="D263" s="2">
        <v>7.6300000000000001E-4</v>
      </c>
      <c r="E263">
        <v>129</v>
      </c>
      <c r="F263" s="8">
        <v>1.0189999999999999</v>
      </c>
      <c r="G263">
        <v>0.73870000000000002</v>
      </c>
      <c r="J263" t="s">
        <v>37</v>
      </c>
      <c r="K263" s="2">
        <v>-2.4000000000000001E-4</v>
      </c>
      <c r="L263" s="2">
        <v>6.2E-4</v>
      </c>
      <c r="M263">
        <v>122</v>
      </c>
      <c r="N263" s="2">
        <v>-0.38700000000000001</v>
      </c>
      <c r="O263">
        <v>0.98029999999999995</v>
      </c>
    </row>
    <row r="264" spans="2:15" x14ac:dyDescent="0.25">
      <c r="B264" t="s">
        <v>38</v>
      </c>
      <c r="C264" s="2">
        <v>1.0200000000000001E-3</v>
      </c>
      <c r="D264" s="2">
        <v>7.6499999999999995E-4</v>
      </c>
      <c r="E264">
        <v>130</v>
      </c>
      <c r="F264" s="8">
        <v>1.33</v>
      </c>
      <c r="G264">
        <v>0.5454</v>
      </c>
      <c r="J264" t="s">
        <v>38</v>
      </c>
      <c r="K264" s="2">
        <v>4.1599999999999997E-4</v>
      </c>
      <c r="L264" s="2">
        <v>5.8E-4</v>
      </c>
      <c r="M264">
        <v>123</v>
      </c>
      <c r="N264" s="2">
        <v>0.71599999999999997</v>
      </c>
      <c r="O264">
        <v>0.89049999999999996</v>
      </c>
    </row>
    <row r="265" spans="2:15" x14ac:dyDescent="0.25">
      <c r="B265" t="s">
        <v>39</v>
      </c>
      <c r="C265" s="2">
        <v>2.0400000000000001E-3</v>
      </c>
      <c r="D265" s="2">
        <v>7.36E-4</v>
      </c>
      <c r="E265">
        <v>129</v>
      </c>
      <c r="F265" s="8">
        <v>2.7749999999999999</v>
      </c>
      <c r="G265">
        <v>3.1800000000000002E-2</v>
      </c>
      <c r="J265" t="s">
        <v>39</v>
      </c>
      <c r="K265" s="2">
        <v>6.7000000000000002E-4</v>
      </c>
      <c r="L265" s="2">
        <v>5.7600000000000001E-4</v>
      </c>
      <c r="M265">
        <v>122</v>
      </c>
      <c r="N265" s="2">
        <v>1.163</v>
      </c>
      <c r="O265">
        <v>0.6512</v>
      </c>
    </row>
    <row r="266" spans="2:15" x14ac:dyDescent="0.25">
      <c r="B266" t="s">
        <v>40</v>
      </c>
      <c r="C266" s="2">
        <v>2.4000000000000001E-4</v>
      </c>
      <c r="D266" s="2">
        <v>5.62E-4</v>
      </c>
      <c r="E266">
        <v>129</v>
      </c>
      <c r="F266" s="8">
        <v>0.42699999999999999</v>
      </c>
      <c r="G266">
        <v>0.97370000000000001</v>
      </c>
      <c r="J266" t="s">
        <v>40</v>
      </c>
      <c r="K266" s="2">
        <v>6.5499999999999998E-4</v>
      </c>
      <c r="L266" s="2">
        <v>5.8E-4</v>
      </c>
      <c r="M266">
        <v>123</v>
      </c>
      <c r="N266" s="2">
        <v>1.129</v>
      </c>
      <c r="O266">
        <v>0.67210000000000003</v>
      </c>
    </row>
    <row r="267" spans="2:15" x14ac:dyDescent="0.25">
      <c r="B267" t="s">
        <v>58</v>
      </c>
      <c r="C267" s="2">
        <v>1.2600000000000001E-3</v>
      </c>
      <c r="D267" s="2">
        <v>5.2800000000000004E-4</v>
      </c>
      <c r="E267">
        <v>129</v>
      </c>
      <c r="F267" s="8">
        <v>2.3929999999999998</v>
      </c>
      <c r="G267">
        <v>8.3500000000000005E-2</v>
      </c>
      <c r="J267" t="s">
        <v>58</v>
      </c>
      <c r="K267" s="2">
        <v>9.1E-4</v>
      </c>
      <c r="L267" s="2">
        <v>5.7600000000000001E-4</v>
      </c>
      <c r="M267">
        <v>122</v>
      </c>
      <c r="N267" s="2">
        <v>1.579</v>
      </c>
      <c r="O267">
        <v>0.39439999999999997</v>
      </c>
    </row>
    <row r="268" spans="2:15" x14ac:dyDescent="0.25">
      <c r="B268" t="s">
        <v>43</v>
      </c>
      <c r="C268" s="2">
        <v>1.0200000000000001E-3</v>
      </c>
      <c r="D268" s="2">
        <v>5.2499999999999997E-4</v>
      </c>
      <c r="E268">
        <v>129</v>
      </c>
      <c r="F268" s="8">
        <v>1.9490000000000001</v>
      </c>
      <c r="G268">
        <v>0.21279999999999999</v>
      </c>
      <c r="J268" t="s">
        <v>43</v>
      </c>
      <c r="K268" s="2">
        <v>2.5500000000000002E-4</v>
      </c>
      <c r="L268" s="2">
        <v>5.2499999999999997E-4</v>
      </c>
      <c r="M268">
        <v>122</v>
      </c>
      <c r="N268" s="2">
        <v>0.48499999999999999</v>
      </c>
      <c r="O268">
        <v>0.96220000000000006</v>
      </c>
    </row>
    <row r="270" spans="2:15" x14ac:dyDescent="0.25">
      <c r="B270" t="s">
        <v>23</v>
      </c>
      <c r="J270" t="s">
        <v>23</v>
      </c>
    </row>
    <row r="271" spans="2:15" x14ac:dyDescent="0.25">
      <c r="B271" t="s">
        <v>31</v>
      </c>
      <c r="C271" s="2" t="s">
        <v>32</v>
      </c>
      <c r="D271" s="2" t="s">
        <v>33</v>
      </c>
      <c r="E271" t="s">
        <v>34</v>
      </c>
      <c r="F271" s="8" t="s">
        <v>35</v>
      </c>
      <c r="G271" t="s">
        <v>36</v>
      </c>
      <c r="J271" t="s">
        <v>31</v>
      </c>
      <c r="K271" s="2" t="s">
        <v>32</v>
      </c>
      <c r="L271" s="2" t="s">
        <v>33</v>
      </c>
      <c r="M271" t="s">
        <v>34</v>
      </c>
      <c r="N271" s="2" t="s">
        <v>35</v>
      </c>
      <c r="O271" t="s">
        <v>36</v>
      </c>
    </row>
    <row r="272" spans="2:15" x14ac:dyDescent="0.25">
      <c r="B272" t="s">
        <v>37</v>
      </c>
      <c r="C272" s="2">
        <v>5.3200000000000003E-4</v>
      </c>
      <c r="D272" s="2">
        <v>9.1100000000000003E-4</v>
      </c>
      <c r="E272">
        <v>129</v>
      </c>
      <c r="F272" s="8">
        <v>0.58399999999999996</v>
      </c>
      <c r="G272">
        <v>0.93689999999999996</v>
      </c>
      <c r="J272" t="s">
        <v>37</v>
      </c>
      <c r="K272" s="2">
        <v>-5.04E-4</v>
      </c>
      <c r="L272" s="2">
        <v>6.2E-4</v>
      </c>
      <c r="M272">
        <v>122</v>
      </c>
      <c r="N272" s="2">
        <v>-0.81299999999999994</v>
      </c>
      <c r="O272">
        <v>0.84840000000000004</v>
      </c>
    </row>
    <row r="273" spans="2:15" x14ac:dyDescent="0.25">
      <c r="B273" t="s">
        <v>38</v>
      </c>
      <c r="C273" s="2">
        <v>-1.64E-4</v>
      </c>
      <c r="D273" s="2">
        <v>1.519E-3</v>
      </c>
      <c r="E273">
        <v>130</v>
      </c>
      <c r="F273" s="8">
        <v>-0.108</v>
      </c>
      <c r="G273">
        <v>0.99950000000000006</v>
      </c>
      <c r="J273" t="s">
        <v>38</v>
      </c>
      <c r="K273" s="2">
        <v>-2.2699999999999999E-4</v>
      </c>
      <c r="L273" s="2">
        <v>8.4000000000000003E-4</v>
      </c>
      <c r="M273">
        <v>123</v>
      </c>
      <c r="N273" s="2">
        <v>-0.27</v>
      </c>
      <c r="O273">
        <v>0.99309999999999998</v>
      </c>
    </row>
    <row r="274" spans="2:15" x14ac:dyDescent="0.25">
      <c r="B274" t="s">
        <v>39</v>
      </c>
      <c r="C274" s="2">
        <v>2.99E-4</v>
      </c>
      <c r="D274" s="2">
        <v>1.5039999999999999E-3</v>
      </c>
      <c r="E274">
        <v>130</v>
      </c>
      <c r="F274" s="8">
        <v>0.19800000000000001</v>
      </c>
      <c r="G274">
        <v>0.99719999999999998</v>
      </c>
      <c r="J274" t="s">
        <v>39</v>
      </c>
      <c r="K274" s="2">
        <v>1.2E-4</v>
      </c>
      <c r="L274" s="2">
        <v>8.2299999999999995E-4</v>
      </c>
      <c r="M274">
        <v>122</v>
      </c>
      <c r="N274" s="2">
        <v>0.14599999999999999</v>
      </c>
      <c r="O274">
        <v>0.99890000000000001</v>
      </c>
    </row>
    <row r="275" spans="2:15" x14ac:dyDescent="0.25">
      <c r="B275" t="s">
        <v>40</v>
      </c>
      <c r="C275" s="2">
        <v>-6.96E-4</v>
      </c>
      <c r="D275" s="2">
        <v>1.6149999999999999E-3</v>
      </c>
      <c r="E275">
        <v>130</v>
      </c>
      <c r="F275" s="8">
        <v>-0.43099999999999999</v>
      </c>
      <c r="G275">
        <v>0.97299999999999998</v>
      </c>
      <c r="J275" t="s">
        <v>40</v>
      </c>
      <c r="K275" s="2">
        <v>2.7700000000000001E-4</v>
      </c>
      <c r="L275" s="2">
        <v>8.4000000000000003E-4</v>
      </c>
      <c r="M275">
        <v>123</v>
      </c>
      <c r="N275" s="2">
        <v>0.33</v>
      </c>
      <c r="O275">
        <v>0.98750000000000004</v>
      </c>
    </row>
    <row r="276" spans="2:15" x14ac:dyDescent="0.25">
      <c r="B276" t="s">
        <v>58</v>
      </c>
      <c r="C276" s="2">
        <v>-2.33E-4</v>
      </c>
      <c r="D276" s="2">
        <v>1.5889999999999999E-3</v>
      </c>
      <c r="E276">
        <v>129</v>
      </c>
      <c r="F276" s="8">
        <v>-0.14699999999999999</v>
      </c>
      <c r="G276">
        <v>0.99890000000000001</v>
      </c>
      <c r="J276" t="s">
        <v>58</v>
      </c>
      <c r="K276" s="2">
        <v>6.2399999999999999E-4</v>
      </c>
      <c r="L276" s="2">
        <v>8.2299999999999995E-4</v>
      </c>
      <c r="M276">
        <v>122</v>
      </c>
      <c r="N276" s="2">
        <v>0.75800000000000001</v>
      </c>
      <c r="O276">
        <v>0.87309999999999999</v>
      </c>
    </row>
    <row r="277" spans="2:15" x14ac:dyDescent="0.25">
      <c r="B277" t="s">
        <v>43</v>
      </c>
      <c r="C277" s="2">
        <v>4.6299999999999998E-4</v>
      </c>
      <c r="D277" s="2">
        <v>1.9499999999999999E-3</v>
      </c>
      <c r="E277">
        <v>130</v>
      </c>
      <c r="F277" s="8">
        <v>0.23699999999999999</v>
      </c>
      <c r="G277">
        <v>0.99529999999999996</v>
      </c>
      <c r="J277" t="s">
        <v>43</v>
      </c>
      <c r="K277" s="2">
        <v>3.4699999999999998E-4</v>
      </c>
      <c r="L277" s="2">
        <v>9.8700000000000003E-4</v>
      </c>
      <c r="M277">
        <v>122</v>
      </c>
      <c r="N277" s="2">
        <v>0.35099999999999998</v>
      </c>
      <c r="O277">
        <v>0.98509999999999998</v>
      </c>
    </row>
    <row r="279" spans="2:15" x14ac:dyDescent="0.25">
      <c r="B279" t="s">
        <v>24</v>
      </c>
      <c r="J279" t="s">
        <v>24</v>
      </c>
    </row>
    <row r="280" spans="2:15" x14ac:dyDescent="0.25">
      <c r="B280" t="s">
        <v>31</v>
      </c>
      <c r="C280" s="2" t="s">
        <v>32</v>
      </c>
      <c r="D280" s="2" t="s">
        <v>33</v>
      </c>
      <c r="E280" t="s">
        <v>34</v>
      </c>
      <c r="F280" s="8" t="s">
        <v>35</v>
      </c>
      <c r="G280" t="s">
        <v>36</v>
      </c>
      <c r="J280" t="s">
        <v>31</v>
      </c>
      <c r="K280" s="2" t="s">
        <v>32</v>
      </c>
      <c r="L280" s="2" t="s">
        <v>33</v>
      </c>
      <c r="M280" t="s">
        <v>34</v>
      </c>
      <c r="N280" s="2" t="s">
        <v>35</v>
      </c>
      <c r="O280" t="s">
        <v>36</v>
      </c>
    </row>
    <row r="281" spans="2:15" x14ac:dyDescent="0.25">
      <c r="B281" t="s">
        <v>37</v>
      </c>
      <c r="C281" s="2">
        <v>1.92E-4</v>
      </c>
      <c r="D281" s="2">
        <v>5.31E-4</v>
      </c>
      <c r="E281">
        <v>129</v>
      </c>
      <c r="F281" s="8">
        <v>0.36199999999999999</v>
      </c>
      <c r="G281">
        <v>0.98370000000000002</v>
      </c>
      <c r="J281" t="s">
        <v>37</v>
      </c>
      <c r="K281" s="2">
        <v>-9.1100000000000003E-4</v>
      </c>
      <c r="L281" s="2">
        <v>4.5100000000000001E-4</v>
      </c>
      <c r="M281">
        <v>122</v>
      </c>
      <c r="N281" s="2">
        <v>-2.02</v>
      </c>
      <c r="O281">
        <v>0.1862</v>
      </c>
    </row>
    <row r="282" spans="2:15" x14ac:dyDescent="0.25">
      <c r="B282" t="s">
        <v>38</v>
      </c>
      <c r="C282" s="2">
        <v>1.2099999999999999E-3</v>
      </c>
      <c r="D282" s="2">
        <v>5.4299999999999997E-4</v>
      </c>
      <c r="E282">
        <v>129</v>
      </c>
      <c r="F282" s="8">
        <v>2.222</v>
      </c>
      <c r="G282">
        <v>0.1227</v>
      </c>
      <c r="J282" t="s">
        <v>38</v>
      </c>
      <c r="K282" s="2">
        <v>4.6499999999999999E-5</v>
      </c>
      <c r="L282" s="2">
        <v>4.66E-4</v>
      </c>
      <c r="M282">
        <v>122</v>
      </c>
      <c r="N282" s="2">
        <v>0.1</v>
      </c>
      <c r="O282">
        <v>0.99960000000000004</v>
      </c>
    </row>
    <row r="283" spans="2:15" x14ac:dyDescent="0.25">
      <c r="B283" t="s">
        <v>39</v>
      </c>
      <c r="C283" s="2">
        <v>1.1199999999999999E-3</v>
      </c>
      <c r="D283" s="2">
        <v>5.5099999999999995E-4</v>
      </c>
      <c r="E283">
        <v>129</v>
      </c>
      <c r="F283" s="8">
        <v>2.0390000000000001</v>
      </c>
      <c r="G283">
        <v>0.17910000000000001</v>
      </c>
      <c r="J283" t="s">
        <v>39</v>
      </c>
      <c r="K283" s="2">
        <v>-2.5300000000000002E-4</v>
      </c>
      <c r="L283" s="2">
        <v>4.5100000000000001E-4</v>
      </c>
      <c r="M283">
        <v>122</v>
      </c>
      <c r="N283" s="2">
        <v>-0.56200000000000006</v>
      </c>
      <c r="O283">
        <v>0.94320000000000004</v>
      </c>
    </row>
    <row r="284" spans="2:15" x14ac:dyDescent="0.25">
      <c r="B284" t="s">
        <v>40</v>
      </c>
      <c r="C284" s="2">
        <v>1.01E-3</v>
      </c>
      <c r="D284" s="2">
        <v>5.0799999999999999E-4</v>
      </c>
      <c r="E284">
        <v>129</v>
      </c>
      <c r="F284" s="8">
        <v>1.9970000000000001</v>
      </c>
      <c r="G284">
        <v>0.1946</v>
      </c>
      <c r="J284" t="s">
        <v>40</v>
      </c>
      <c r="K284" s="2">
        <v>9.5699999999999995E-4</v>
      </c>
      <c r="L284" s="2">
        <v>4.7699999999999999E-4</v>
      </c>
      <c r="M284">
        <v>122</v>
      </c>
      <c r="N284" s="2">
        <v>2.008</v>
      </c>
      <c r="O284">
        <v>0.1908</v>
      </c>
    </row>
    <row r="285" spans="2:15" x14ac:dyDescent="0.25">
      <c r="B285" t="s">
        <v>58</v>
      </c>
      <c r="C285" s="2">
        <v>9.3199999999999999E-4</v>
      </c>
      <c r="D285" s="2">
        <v>5.1099999999999995E-4</v>
      </c>
      <c r="E285">
        <v>129</v>
      </c>
      <c r="F285" s="8">
        <v>1.8240000000000001</v>
      </c>
      <c r="G285">
        <v>0.26669999999999999</v>
      </c>
      <c r="J285" t="s">
        <v>58</v>
      </c>
      <c r="K285" s="2">
        <v>6.5700000000000003E-4</v>
      </c>
      <c r="L285" s="2">
        <v>4.6299999999999998E-4</v>
      </c>
      <c r="M285">
        <v>122</v>
      </c>
      <c r="N285" s="2">
        <v>1.42</v>
      </c>
      <c r="O285">
        <v>0.48920000000000002</v>
      </c>
    </row>
    <row r="286" spans="2:15" x14ac:dyDescent="0.25">
      <c r="B286" t="s">
        <v>43</v>
      </c>
      <c r="C286" s="2">
        <v>-8.2399999999999997E-5</v>
      </c>
      <c r="D286" s="2">
        <v>5.1900000000000004E-4</v>
      </c>
      <c r="E286">
        <v>129</v>
      </c>
      <c r="F286" s="8">
        <v>-0.159</v>
      </c>
      <c r="G286">
        <v>0.99860000000000004</v>
      </c>
      <c r="J286" t="s">
        <v>43</v>
      </c>
      <c r="K286" s="2">
        <v>-2.9999999999999997E-4</v>
      </c>
      <c r="L286" s="2">
        <v>4.7800000000000002E-4</v>
      </c>
      <c r="M286">
        <v>122</v>
      </c>
      <c r="N286" s="2">
        <v>-0.627</v>
      </c>
      <c r="O286">
        <v>0.92330000000000001</v>
      </c>
    </row>
    <row r="288" spans="2:15" x14ac:dyDescent="0.25">
      <c r="B288" t="s">
        <v>25</v>
      </c>
      <c r="J288" t="s">
        <v>25</v>
      </c>
    </row>
    <row r="289" spans="2:15" x14ac:dyDescent="0.25">
      <c r="B289" t="s">
        <v>31</v>
      </c>
      <c r="C289" s="2" t="s">
        <v>32</v>
      </c>
      <c r="D289" s="2" t="s">
        <v>33</v>
      </c>
      <c r="E289" t="s">
        <v>34</v>
      </c>
      <c r="F289" s="8" t="s">
        <v>35</v>
      </c>
      <c r="G289" t="s">
        <v>36</v>
      </c>
      <c r="J289" t="s">
        <v>31</v>
      </c>
      <c r="K289" s="2" t="s">
        <v>32</v>
      </c>
      <c r="L289" s="2" t="s">
        <v>33</v>
      </c>
      <c r="M289" t="s">
        <v>34</v>
      </c>
      <c r="N289" s="2" t="s">
        <v>35</v>
      </c>
      <c r="O289" t="s">
        <v>36</v>
      </c>
    </row>
    <row r="290" spans="2:15" x14ac:dyDescent="0.25">
      <c r="B290" t="s">
        <v>37</v>
      </c>
      <c r="C290" s="2">
        <v>6.2500000000000001E-4</v>
      </c>
      <c r="D290" s="2">
        <v>8.4999999999999995E-4</v>
      </c>
      <c r="E290">
        <v>129</v>
      </c>
      <c r="F290" s="8">
        <v>0.73499999999999999</v>
      </c>
      <c r="G290">
        <v>0.88280000000000003</v>
      </c>
      <c r="J290" t="s">
        <v>37</v>
      </c>
      <c r="K290" s="2">
        <v>3.3199999999999999E-4</v>
      </c>
      <c r="L290" s="2">
        <v>5.0900000000000001E-4</v>
      </c>
      <c r="M290">
        <v>122</v>
      </c>
      <c r="N290" s="2">
        <v>0.65100000000000002</v>
      </c>
      <c r="O290">
        <v>0.91500000000000004</v>
      </c>
    </row>
    <row r="291" spans="2:15" x14ac:dyDescent="0.25">
      <c r="B291" t="s">
        <v>38</v>
      </c>
      <c r="C291" s="2">
        <v>1.23E-3</v>
      </c>
      <c r="D291" s="2">
        <v>8.8400000000000002E-4</v>
      </c>
      <c r="E291">
        <v>129</v>
      </c>
      <c r="F291" s="8">
        <v>1.3959999999999999</v>
      </c>
      <c r="G291">
        <v>0.50429999999999997</v>
      </c>
      <c r="J291" t="s">
        <v>38</v>
      </c>
      <c r="K291" s="2">
        <v>8.25E-4</v>
      </c>
      <c r="L291" s="2">
        <v>4.95E-4</v>
      </c>
      <c r="M291">
        <v>122</v>
      </c>
      <c r="N291" s="2">
        <v>1.667</v>
      </c>
      <c r="O291">
        <v>0.34549999999999997</v>
      </c>
    </row>
    <row r="292" spans="2:15" x14ac:dyDescent="0.25">
      <c r="B292" t="s">
        <v>39</v>
      </c>
      <c r="C292" s="2">
        <v>2.1199999999999999E-3</v>
      </c>
      <c r="D292" s="2">
        <v>8.5899999999999995E-4</v>
      </c>
      <c r="E292">
        <v>129</v>
      </c>
      <c r="F292" s="8">
        <v>2.4630000000000001</v>
      </c>
      <c r="G292">
        <v>7.0699999999999999E-2</v>
      </c>
      <c r="J292" t="s">
        <v>39</v>
      </c>
      <c r="K292" s="2">
        <v>1.0200000000000001E-3</v>
      </c>
      <c r="L292" s="2">
        <v>5.2499999999999997E-4</v>
      </c>
      <c r="M292">
        <v>122</v>
      </c>
      <c r="N292" s="2">
        <v>1.948</v>
      </c>
      <c r="O292">
        <v>0.21360000000000001</v>
      </c>
    </row>
    <row r="293" spans="2:15" x14ac:dyDescent="0.25">
      <c r="B293" t="s">
        <v>40</v>
      </c>
      <c r="C293" s="2">
        <v>6.0899999999999995E-4</v>
      </c>
      <c r="D293" s="2">
        <v>5.9699999999999998E-4</v>
      </c>
      <c r="E293">
        <v>130</v>
      </c>
      <c r="F293" s="8">
        <v>1.02</v>
      </c>
      <c r="G293">
        <v>0.73780000000000001</v>
      </c>
      <c r="J293" t="s">
        <v>40</v>
      </c>
      <c r="K293" s="2">
        <v>4.9299999999999995E-4</v>
      </c>
      <c r="L293" s="2">
        <v>4.7699999999999999E-4</v>
      </c>
      <c r="M293">
        <v>122</v>
      </c>
      <c r="N293" s="2">
        <v>1.0349999999999999</v>
      </c>
      <c r="O293">
        <v>0.72909999999999997</v>
      </c>
    </row>
    <row r="294" spans="2:15" x14ac:dyDescent="0.25">
      <c r="B294" t="s">
        <v>58</v>
      </c>
      <c r="C294" s="2">
        <v>1.49E-3</v>
      </c>
      <c r="D294" s="2">
        <v>5.5199999999999997E-4</v>
      </c>
      <c r="E294">
        <v>129</v>
      </c>
      <c r="F294" s="8">
        <v>2.7</v>
      </c>
      <c r="G294">
        <v>3.8800000000000001E-2</v>
      </c>
      <c r="J294" t="s">
        <v>58</v>
      </c>
      <c r="K294" s="2">
        <v>6.9099999999999999E-4</v>
      </c>
      <c r="L294" s="2">
        <v>5.0799999999999999E-4</v>
      </c>
      <c r="M294">
        <v>122</v>
      </c>
      <c r="N294" s="2">
        <v>1.3620000000000001</v>
      </c>
      <c r="O294">
        <v>0.52559999999999996</v>
      </c>
    </row>
    <row r="295" spans="2:15" x14ac:dyDescent="0.25">
      <c r="B295" t="s">
        <v>43</v>
      </c>
      <c r="C295" s="2">
        <v>8.8199999999999997E-4</v>
      </c>
      <c r="D295" s="2">
        <v>6.0599999999999998E-4</v>
      </c>
      <c r="E295">
        <v>130</v>
      </c>
      <c r="F295" s="8">
        <v>1.4550000000000001</v>
      </c>
      <c r="G295">
        <v>0.46779999999999999</v>
      </c>
      <c r="J295" t="s">
        <v>43</v>
      </c>
      <c r="K295" s="2">
        <v>1.9799999999999999E-4</v>
      </c>
      <c r="L295" s="2">
        <v>4.9399999999999997E-4</v>
      </c>
      <c r="M295">
        <v>122</v>
      </c>
      <c r="N295" s="2">
        <v>0.4</v>
      </c>
      <c r="O295">
        <v>0.97819999999999996</v>
      </c>
    </row>
    <row r="297" spans="2:15" x14ac:dyDescent="0.25">
      <c r="B297" t="s">
        <v>26</v>
      </c>
      <c r="J297" t="s">
        <v>26</v>
      </c>
    </row>
    <row r="298" spans="2:15" x14ac:dyDescent="0.25">
      <c r="B298" t="s">
        <v>31</v>
      </c>
      <c r="C298" s="2" t="s">
        <v>32</v>
      </c>
      <c r="D298" s="2" t="s">
        <v>33</v>
      </c>
      <c r="E298" t="s">
        <v>34</v>
      </c>
      <c r="F298" s="8" t="s">
        <v>35</v>
      </c>
      <c r="G298" t="s">
        <v>36</v>
      </c>
      <c r="J298" t="s">
        <v>31</v>
      </c>
      <c r="K298" s="2" t="s">
        <v>32</v>
      </c>
      <c r="L298" s="2" t="s">
        <v>33</v>
      </c>
      <c r="M298" t="s">
        <v>34</v>
      </c>
      <c r="N298" s="2" t="s">
        <v>35</v>
      </c>
      <c r="O298" t="s">
        <v>36</v>
      </c>
    </row>
    <row r="299" spans="2:15" x14ac:dyDescent="0.25">
      <c r="B299" t="s">
        <v>37</v>
      </c>
      <c r="C299" s="2">
        <v>3.7800000000000003E-4</v>
      </c>
      <c r="D299" s="2">
        <v>8.4099999999999995E-4</v>
      </c>
      <c r="E299">
        <v>130</v>
      </c>
      <c r="F299" s="8">
        <v>0.45</v>
      </c>
      <c r="G299">
        <v>0.96950000000000003</v>
      </c>
      <c r="J299" t="s">
        <v>37</v>
      </c>
      <c r="K299" s="2">
        <v>8.7000000000000001E-5</v>
      </c>
      <c r="L299" s="2">
        <v>9.8700000000000003E-4</v>
      </c>
      <c r="M299">
        <v>122</v>
      </c>
      <c r="N299" s="2">
        <v>8.7999999999999995E-2</v>
      </c>
      <c r="O299">
        <v>0.99980000000000002</v>
      </c>
    </row>
    <row r="300" spans="2:15" x14ac:dyDescent="0.25">
      <c r="B300" t="s">
        <v>38</v>
      </c>
      <c r="C300" s="2">
        <v>5.1E-5</v>
      </c>
      <c r="D300" s="2">
        <v>1.358E-3</v>
      </c>
      <c r="E300">
        <v>130</v>
      </c>
      <c r="F300" s="8">
        <v>3.7999999999999999E-2</v>
      </c>
      <c r="G300">
        <v>1</v>
      </c>
      <c r="J300" t="s">
        <v>38</v>
      </c>
      <c r="K300" s="2">
        <v>4.5199999999999998E-4</v>
      </c>
      <c r="L300" s="2">
        <v>1.206E-3</v>
      </c>
      <c r="M300">
        <v>122</v>
      </c>
      <c r="N300" s="2">
        <v>0.374</v>
      </c>
      <c r="O300">
        <v>0.98199999999999998</v>
      </c>
    </row>
    <row r="301" spans="2:15" x14ac:dyDescent="0.25">
      <c r="B301" t="s">
        <v>39</v>
      </c>
      <c r="C301" s="2">
        <v>3.7199999999999999E-4</v>
      </c>
      <c r="D301" s="2">
        <v>1.3569999999999999E-3</v>
      </c>
      <c r="E301">
        <v>130</v>
      </c>
      <c r="F301" s="8">
        <v>0.27400000000000002</v>
      </c>
      <c r="G301">
        <v>0.99280000000000002</v>
      </c>
      <c r="J301" t="s">
        <v>39</v>
      </c>
      <c r="K301" s="2">
        <v>3.7500000000000001E-4</v>
      </c>
      <c r="L301" s="2">
        <v>8.9599999999999999E-4</v>
      </c>
      <c r="M301">
        <v>122</v>
      </c>
      <c r="N301" s="2">
        <v>0.41799999999999998</v>
      </c>
      <c r="O301">
        <v>0.97529999999999994</v>
      </c>
    </row>
    <row r="302" spans="2:15" x14ac:dyDescent="0.25">
      <c r="B302" t="s">
        <v>40</v>
      </c>
      <c r="C302" s="2">
        <v>-3.2699999999999998E-4</v>
      </c>
      <c r="D302" s="2">
        <v>1.5280000000000001E-3</v>
      </c>
      <c r="E302">
        <v>130</v>
      </c>
      <c r="F302" s="8">
        <v>-0.214</v>
      </c>
      <c r="G302">
        <v>0.99650000000000005</v>
      </c>
      <c r="J302" t="s">
        <v>40</v>
      </c>
      <c r="K302" s="2">
        <v>3.6499999999999998E-4</v>
      </c>
      <c r="L302" s="2">
        <v>1.201E-3</v>
      </c>
      <c r="M302">
        <v>122</v>
      </c>
      <c r="N302" s="2">
        <v>0.30399999999999999</v>
      </c>
      <c r="O302">
        <v>0.99019999999999997</v>
      </c>
    </row>
    <row r="303" spans="2:15" x14ac:dyDescent="0.25">
      <c r="B303" t="s">
        <v>58</v>
      </c>
      <c r="C303" s="2">
        <v>-6.5400000000000001E-6</v>
      </c>
      <c r="D303" s="2">
        <v>1.5020000000000001E-3</v>
      </c>
      <c r="E303">
        <v>129</v>
      </c>
      <c r="F303" s="8">
        <v>-4.0000000000000001E-3</v>
      </c>
      <c r="G303">
        <v>1</v>
      </c>
      <c r="J303" t="s">
        <v>58</v>
      </c>
      <c r="K303" s="2">
        <v>2.8800000000000001E-4</v>
      </c>
      <c r="L303" s="2">
        <v>8.9800000000000004E-4</v>
      </c>
      <c r="M303">
        <v>122</v>
      </c>
      <c r="N303" s="2">
        <v>0.32</v>
      </c>
      <c r="O303">
        <v>0.98860000000000003</v>
      </c>
    </row>
    <row r="304" spans="2:15" x14ac:dyDescent="0.25">
      <c r="B304" t="s">
        <v>43</v>
      </c>
      <c r="C304" s="2">
        <v>3.21E-4</v>
      </c>
      <c r="D304" s="2">
        <v>1.853E-3</v>
      </c>
      <c r="E304">
        <v>129</v>
      </c>
      <c r="F304" s="8">
        <v>0.17299999999999999</v>
      </c>
      <c r="G304">
        <v>0.99809999999999999</v>
      </c>
      <c r="J304" t="s">
        <v>43</v>
      </c>
      <c r="K304" s="2">
        <v>-7.7000000000000001E-5</v>
      </c>
      <c r="L304" s="2">
        <v>1.1349999999999999E-3</v>
      </c>
      <c r="M304">
        <v>122</v>
      </c>
      <c r="N304" s="2">
        <v>-6.8000000000000005E-2</v>
      </c>
      <c r="O304">
        <v>0.99990000000000001</v>
      </c>
    </row>
    <row r="307" spans="1:15" x14ac:dyDescent="0.25">
      <c r="B307" t="s">
        <v>53</v>
      </c>
      <c r="J307" t="s">
        <v>53</v>
      </c>
    </row>
    <row r="308" spans="1:15" x14ac:dyDescent="0.25">
      <c r="B308" t="s">
        <v>31</v>
      </c>
      <c r="C308" s="2" t="s">
        <v>32</v>
      </c>
      <c r="D308" s="2" t="s">
        <v>33</v>
      </c>
      <c r="E308" t="s">
        <v>34</v>
      </c>
      <c r="F308" s="8" t="s">
        <v>35</v>
      </c>
      <c r="G308" t="s">
        <v>36</v>
      </c>
      <c r="J308" t="s">
        <v>31</v>
      </c>
      <c r="K308" s="2" t="s">
        <v>32</v>
      </c>
      <c r="L308" s="2" t="s">
        <v>33</v>
      </c>
      <c r="M308" t="s">
        <v>34</v>
      </c>
      <c r="N308" s="2" t="s">
        <v>35</v>
      </c>
      <c r="O308" t="s">
        <v>36</v>
      </c>
    </row>
    <row r="309" spans="1:15" x14ac:dyDescent="0.25">
      <c r="B309" t="s">
        <v>55</v>
      </c>
      <c r="C309" s="4">
        <v>-9.0200000000000002E-4</v>
      </c>
      <c r="D309" s="4">
        <v>3.3100000000000002E-4</v>
      </c>
      <c r="E309">
        <v>129</v>
      </c>
      <c r="F309" s="8">
        <v>-2.7229999999999999</v>
      </c>
      <c r="G309">
        <v>0.02</v>
      </c>
      <c r="J309" t="s">
        <v>55</v>
      </c>
      <c r="K309" s="4">
        <v>5.63E-5</v>
      </c>
      <c r="L309" s="4">
        <v>2.6499999999999999E-4</v>
      </c>
      <c r="M309">
        <v>122</v>
      </c>
      <c r="N309" s="2">
        <v>0.21199999999999999</v>
      </c>
      <c r="O309">
        <v>0.97550000000000003</v>
      </c>
    </row>
    <row r="310" spans="1:15" x14ac:dyDescent="0.25">
      <c r="B310" t="s">
        <v>56</v>
      </c>
      <c r="C310" s="4">
        <v>-1.4779999999999999E-3</v>
      </c>
      <c r="D310" s="4">
        <v>7.9000000000000001E-4</v>
      </c>
      <c r="E310">
        <v>129</v>
      </c>
      <c r="F310" s="8">
        <v>-1.8720000000000001</v>
      </c>
      <c r="G310">
        <v>0.15110000000000001</v>
      </c>
      <c r="J310" t="s">
        <v>56</v>
      </c>
      <c r="K310" s="4">
        <v>-2.2499999999999999E-4</v>
      </c>
      <c r="L310" s="4">
        <v>3.3700000000000001E-4</v>
      </c>
      <c r="M310">
        <v>122</v>
      </c>
      <c r="N310" s="2">
        <v>-0.66800000000000004</v>
      </c>
      <c r="O310">
        <v>0.78280000000000005</v>
      </c>
    </row>
    <row r="311" spans="1:15" x14ac:dyDescent="0.25">
      <c r="B311" t="s">
        <v>57</v>
      </c>
      <c r="C311" s="4">
        <v>-5.7700000000000004E-4</v>
      </c>
      <c r="D311" s="4">
        <v>8.1700000000000002E-4</v>
      </c>
      <c r="E311">
        <v>129</v>
      </c>
      <c r="F311" s="8">
        <v>-0.70599999999999996</v>
      </c>
      <c r="G311">
        <v>0.76060000000000005</v>
      </c>
      <c r="J311" t="s">
        <v>57</v>
      </c>
      <c r="K311" s="4">
        <v>-2.81E-4</v>
      </c>
      <c r="L311" s="4">
        <v>3.5599999999999998E-4</v>
      </c>
      <c r="M311">
        <v>122</v>
      </c>
      <c r="N311" s="2">
        <v>-0.78900000000000003</v>
      </c>
      <c r="O311">
        <v>0.71050000000000002</v>
      </c>
    </row>
    <row r="313" spans="1:15" x14ac:dyDescent="0.25">
      <c r="B313" t="s">
        <v>54</v>
      </c>
      <c r="J313" t="s">
        <v>54</v>
      </c>
    </row>
    <row r="314" spans="1:15" x14ac:dyDescent="0.25">
      <c r="B314" t="s">
        <v>31</v>
      </c>
      <c r="C314" s="2" t="s">
        <v>32</v>
      </c>
      <c r="D314" s="2" t="s">
        <v>33</v>
      </c>
      <c r="E314" t="s">
        <v>34</v>
      </c>
      <c r="F314" s="8" t="s">
        <v>35</v>
      </c>
      <c r="G314" t="s">
        <v>36</v>
      </c>
      <c r="J314" t="s">
        <v>31</v>
      </c>
      <c r="K314" s="2" t="s">
        <v>32</v>
      </c>
      <c r="L314" s="2" t="s">
        <v>33</v>
      </c>
      <c r="M314" t="s">
        <v>34</v>
      </c>
      <c r="N314" s="2" t="s">
        <v>35</v>
      </c>
      <c r="O314" t="s">
        <v>36</v>
      </c>
    </row>
    <row r="315" spans="1:15" x14ac:dyDescent="0.25">
      <c r="B315" t="s">
        <v>55</v>
      </c>
      <c r="C315" s="4">
        <v>-2.4499999999999999E-4</v>
      </c>
      <c r="D315" s="4">
        <v>3.8699999999999997E-4</v>
      </c>
      <c r="E315">
        <v>130</v>
      </c>
      <c r="F315" s="8">
        <v>-0.63200000000000001</v>
      </c>
      <c r="G315">
        <v>0.80259999999999998</v>
      </c>
      <c r="J315" t="s">
        <v>55</v>
      </c>
      <c r="K315" s="4">
        <v>5.1800000000000001E-4</v>
      </c>
      <c r="L315" s="4">
        <v>2.42E-4</v>
      </c>
      <c r="M315">
        <v>122</v>
      </c>
      <c r="N315" s="2">
        <v>2.1429999999999998</v>
      </c>
      <c r="O315">
        <v>8.5500000000000007E-2</v>
      </c>
    </row>
    <row r="316" spans="1:15" x14ac:dyDescent="0.25">
      <c r="B316" t="s">
        <v>56</v>
      </c>
      <c r="C316" s="4">
        <v>-3.5799999999999997E-4</v>
      </c>
      <c r="D316" s="4">
        <v>5.4900000000000001E-4</v>
      </c>
      <c r="E316">
        <v>129</v>
      </c>
      <c r="F316" s="8">
        <v>-0.65300000000000002</v>
      </c>
      <c r="G316">
        <v>0.79120000000000001</v>
      </c>
      <c r="J316" t="s">
        <v>56</v>
      </c>
      <c r="K316" s="4">
        <v>3.1E-4</v>
      </c>
      <c r="L316" s="4">
        <v>4.1300000000000001E-4</v>
      </c>
      <c r="M316">
        <v>123</v>
      </c>
      <c r="N316" s="2">
        <v>0.75</v>
      </c>
      <c r="O316">
        <v>0.73440000000000005</v>
      </c>
    </row>
    <row r="317" spans="1:15" x14ac:dyDescent="0.25">
      <c r="B317" t="s">
        <v>57</v>
      </c>
      <c r="C317" s="4">
        <v>-1.1400000000000001E-4</v>
      </c>
      <c r="D317" s="4">
        <v>6.1200000000000002E-4</v>
      </c>
      <c r="E317">
        <v>130</v>
      </c>
      <c r="F317" s="8">
        <v>-0.186</v>
      </c>
      <c r="G317">
        <v>0.98109999999999997</v>
      </c>
      <c r="J317" t="s">
        <v>57</v>
      </c>
      <c r="K317" s="4">
        <v>-2.0900000000000001E-4</v>
      </c>
      <c r="L317" s="4">
        <v>4.2099999999999999E-4</v>
      </c>
      <c r="M317">
        <v>123</v>
      </c>
      <c r="N317" s="2">
        <v>-0.496</v>
      </c>
      <c r="O317">
        <v>0.87329999999999997</v>
      </c>
    </row>
    <row r="320" spans="1:15" x14ac:dyDescent="0.25">
      <c r="A320" s="5" t="s">
        <v>82</v>
      </c>
      <c r="B320" t="s">
        <v>20</v>
      </c>
      <c r="J320" t="s">
        <v>20</v>
      </c>
    </row>
    <row r="321" spans="2:15" x14ac:dyDescent="0.25">
      <c r="B321" t="s">
        <v>31</v>
      </c>
      <c r="C321" s="2" t="s">
        <v>65</v>
      </c>
      <c r="D321" s="2" t="s">
        <v>33</v>
      </c>
      <c r="E321" t="s">
        <v>34</v>
      </c>
      <c r="F321" t="s">
        <v>35</v>
      </c>
      <c r="G321" t="s">
        <v>36</v>
      </c>
      <c r="J321" t="s">
        <v>31</v>
      </c>
      <c r="K321" s="2" t="s">
        <v>65</v>
      </c>
      <c r="L321" s="2" t="s">
        <v>33</v>
      </c>
      <c r="M321" t="s">
        <v>34</v>
      </c>
      <c r="N321" t="s">
        <v>35</v>
      </c>
      <c r="O321" t="s">
        <v>36</v>
      </c>
    </row>
    <row r="322" spans="2:15" x14ac:dyDescent="0.25">
      <c r="B322" t="s">
        <v>67</v>
      </c>
      <c r="C322" s="2">
        <v>1.153</v>
      </c>
      <c r="D322" s="2">
        <v>2.8799999999999999E-2</v>
      </c>
      <c r="E322">
        <v>134</v>
      </c>
      <c r="F322" s="2">
        <v>5.6859999999999999</v>
      </c>
      <c r="G322" t="s">
        <v>42</v>
      </c>
      <c r="J322" t="s">
        <v>67</v>
      </c>
      <c r="K322" s="2">
        <v>1.0289999999999999</v>
      </c>
      <c r="L322" s="2">
        <v>2.58E-2</v>
      </c>
      <c r="M322">
        <v>123</v>
      </c>
      <c r="N322" s="2">
        <v>1.1299999999999999</v>
      </c>
      <c r="O322">
        <v>0.67179999999999995</v>
      </c>
    </row>
    <row r="323" spans="2:15" x14ac:dyDescent="0.25">
      <c r="B323" t="s">
        <v>69</v>
      </c>
      <c r="C323" s="2">
        <v>1.1759999999999999</v>
      </c>
      <c r="D323" s="2">
        <v>3.0800000000000001E-2</v>
      </c>
      <c r="E323">
        <v>134</v>
      </c>
      <c r="F323" s="2">
        <v>6.2</v>
      </c>
      <c r="G323" t="s">
        <v>42</v>
      </c>
      <c r="J323" t="s">
        <v>69</v>
      </c>
      <c r="K323" s="2">
        <v>1.1140000000000001</v>
      </c>
      <c r="L323" s="2">
        <v>2.87E-2</v>
      </c>
      <c r="M323">
        <v>123</v>
      </c>
      <c r="N323" s="2">
        <v>4.1859999999999999</v>
      </c>
      <c r="O323">
        <v>2.9999999999999997E-4</v>
      </c>
    </row>
    <row r="324" spans="2:15" x14ac:dyDescent="0.25">
      <c r="B324" t="s">
        <v>70</v>
      </c>
      <c r="C324" s="2">
        <v>1.113</v>
      </c>
      <c r="D324" s="2">
        <v>2.8199999999999999E-2</v>
      </c>
      <c r="E324">
        <v>134</v>
      </c>
      <c r="F324" s="2">
        <v>4.2160000000000002</v>
      </c>
      <c r="G324">
        <v>2.9999999999999997E-4</v>
      </c>
      <c r="J324" t="s">
        <v>70</v>
      </c>
      <c r="K324" s="2">
        <v>1.099</v>
      </c>
      <c r="L324" s="2">
        <v>2.8299999999999999E-2</v>
      </c>
      <c r="M324">
        <v>123</v>
      </c>
      <c r="N324" s="2">
        <v>3.6840000000000002</v>
      </c>
      <c r="O324">
        <v>1.9E-3</v>
      </c>
    </row>
    <row r="325" spans="2:15" x14ac:dyDescent="0.25">
      <c r="B325" t="s">
        <v>71</v>
      </c>
      <c r="C325" s="2">
        <v>1.0209999999999999</v>
      </c>
      <c r="D325" s="2">
        <v>2.5499999999999998E-2</v>
      </c>
      <c r="E325">
        <v>134</v>
      </c>
      <c r="F325" s="2">
        <v>0.81899999999999995</v>
      </c>
      <c r="G325">
        <v>0.84550000000000003</v>
      </c>
      <c r="J325" t="s">
        <v>71</v>
      </c>
      <c r="K325" s="2">
        <v>1.083</v>
      </c>
      <c r="L325" s="2">
        <v>2.7900000000000001E-2</v>
      </c>
      <c r="M325">
        <v>123</v>
      </c>
      <c r="N325" s="2">
        <v>3.0870000000000002</v>
      </c>
      <c r="O325">
        <v>1.32E-2</v>
      </c>
    </row>
    <row r="326" spans="2:15" x14ac:dyDescent="0.25">
      <c r="B326" t="s">
        <v>72</v>
      </c>
      <c r="C326" s="2">
        <v>0.96599999999999997</v>
      </c>
      <c r="D326" s="2">
        <v>2.3099999999999999E-2</v>
      </c>
      <c r="E326">
        <v>134</v>
      </c>
      <c r="F326" s="2">
        <v>-1.462</v>
      </c>
      <c r="G326">
        <v>0.46350000000000002</v>
      </c>
      <c r="J326" t="s">
        <v>72</v>
      </c>
      <c r="K326" s="2">
        <v>1.069</v>
      </c>
      <c r="L326" s="2">
        <v>2.75E-2</v>
      </c>
      <c r="M326">
        <v>123</v>
      </c>
      <c r="N326" s="2">
        <v>2.5859999999999999</v>
      </c>
      <c r="O326">
        <v>5.2400000000000002E-2</v>
      </c>
    </row>
    <row r="327" spans="2:15" x14ac:dyDescent="0.25">
      <c r="B327" t="s">
        <v>73</v>
      </c>
      <c r="C327" s="2">
        <v>0.94599999999999995</v>
      </c>
      <c r="D327" s="2">
        <v>2.3599999999999999E-2</v>
      </c>
      <c r="E327">
        <v>134</v>
      </c>
      <c r="F327" s="2">
        <v>-2.2240000000000002</v>
      </c>
      <c r="G327">
        <v>0.122</v>
      </c>
      <c r="J327" t="s">
        <v>73</v>
      </c>
      <c r="K327" s="2">
        <v>0.98699999999999999</v>
      </c>
      <c r="L327" s="2">
        <v>2.5999999999999999E-2</v>
      </c>
      <c r="M327">
        <v>123</v>
      </c>
      <c r="N327" s="2">
        <v>-0.48899999999999999</v>
      </c>
      <c r="O327">
        <v>0.96140000000000003</v>
      </c>
    </row>
    <row r="328" spans="2:15" x14ac:dyDescent="0.25">
      <c r="F328" s="2"/>
    </row>
    <row r="329" spans="2:15" x14ac:dyDescent="0.25">
      <c r="B329" t="s">
        <v>22</v>
      </c>
      <c r="F329" s="2"/>
      <c r="J329" t="s">
        <v>22</v>
      </c>
    </row>
    <row r="330" spans="2:15" x14ac:dyDescent="0.25">
      <c r="B330" t="s">
        <v>31</v>
      </c>
      <c r="C330" s="2" t="s">
        <v>65</v>
      </c>
      <c r="D330" s="2" t="s">
        <v>33</v>
      </c>
      <c r="E330" t="s">
        <v>34</v>
      </c>
      <c r="F330" s="2" t="s">
        <v>35</v>
      </c>
      <c r="G330" t="s">
        <v>36</v>
      </c>
      <c r="J330" t="s">
        <v>31</v>
      </c>
      <c r="K330" s="2" t="s">
        <v>65</v>
      </c>
      <c r="L330" s="2" t="s">
        <v>33</v>
      </c>
      <c r="M330" t="s">
        <v>34</v>
      </c>
      <c r="N330" s="2" t="s">
        <v>35</v>
      </c>
      <c r="O330" t="s">
        <v>36</v>
      </c>
    </row>
    <row r="331" spans="2:15" x14ac:dyDescent="0.25">
      <c r="B331" t="s">
        <v>67</v>
      </c>
      <c r="C331" s="2">
        <v>1.2030000000000001</v>
      </c>
      <c r="D331" s="2">
        <v>4.3299999999999998E-2</v>
      </c>
      <c r="E331">
        <v>134</v>
      </c>
      <c r="F331" s="2">
        <v>5.1280000000000001</v>
      </c>
      <c r="G331" t="s">
        <v>42</v>
      </c>
      <c r="J331" t="s">
        <v>67</v>
      </c>
      <c r="K331" s="2">
        <v>1.1040000000000001</v>
      </c>
      <c r="L331" s="2">
        <v>3.9100000000000003E-2</v>
      </c>
      <c r="M331">
        <v>123</v>
      </c>
      <c r="N331" s="2">
        <v>2.7930000000000001</v>
      </c>
      <c r="O331">
        <v>3.0499999999999999E-2</v>
      </c>
    </row>
    <row r="332" spans="2:15" x14ac:dyDescent="0.25">
      <c r="B332" t="s">
        <v>69</v>
      </c>
      <c r="C332" s="2">
        <v>1.177</v>
      </c>
      <c r="D332" s="2">
        <v>4.3400000000000001E-2</v>
      </c>
      <c r="E332">
        <v>134</v>
      </c>
      <c r="F332" s="2">
        <v>4.423</v>
      </c>
      <c r="G332">
        <v>1E-4</v>
      </c>
      <c r="J332" t="s">
        <v>69</v>
      </c>
      <c r="K332" s="2">
        <v>1.085</v>
      </c>
      <c r="L332" s="2">
        <v>3.5799999999999998E-2</v>
      </c>
      <c r="M332">
        <v>123</v>
      </c>
      <c r="N332" s="2">
        <v>2.468</v>
      </c>
      <c r="O332">
        <v>7.0099999999999996E-2</v>
      </c>
    </row>
    <row r="333" spans="2:15" x14ac:dyDescent="0.25">
      <c r="B333" t="s">
        <v>70</v>
      </c>
      <c r="C333" s="2">
        <v>1.2509999999999999</v>
      </c>
      <c r="D333" s="2">
        <v>4.4400000000000002E-2</v>
      </c>
      <c r="E333">
        <v>134</v>
      </c>
      <c r="F333" s="2">
        <v>6.3040000000000003</v>
      </c>
      <c r="G333" t="s">
        <v>42</v>
      </c>
      <c r="J333" t="s">
        <v>70</v>
      </c>
      <c r="K333" s="2">
        <v>1.101</v>
      </c>
      <c r="L333" s="2">
        <v>3.7400000000000003E-2</v>
      </c>
      <c r="M333">
        <v>123</v>
      </c>
      <c r="N333" s="2">
        <v>2.835</v>
      </c>
      <c r="O333">
        <v>2.7099999999999999E-2</v>
      </c>
    </row>
    <row r="334" spans="2:15" x14ac:dyDescent="0.25">
      <c r="B334" t="s">
        <v>71</v>
      </c>
      <c r="C334" s="2">
        <v>0.97899999999999998</v>
      </c>
      <c r="D334" s="2">
        <v>2.5399999999999999E-2</v>
      </c>
      <c r="E334">
        <v>134</v>
      </c>
      <c r="F334" s="2">
        <v>-0.83299999999999996</v>
      </c>
      <c r="G334">
        <v>0.83860000000000001</v>
      </c>
      <c r="J334" t="s">
        <v>71</v>
      </c>
      <c r="K334" s="2">
        <v>0.98299999999999998</v>
      </c>
      <c r="L334" s="2">
        <v>3.2399999999999998E-2</v>
      </c>
      <c r="M334">
        <v>123</v>
      </c>
      <c r="N334" s="2">
        <v>-0.53100000000000003</v>
      </c>
      <c r="O334">
        <v>0.95140000000000002</v>
      </c>
    </row>
    <row r="335" spans="2:15" x14ac:dyDescent="0.25">
      <c r="B335" t="s">
        <v>72</v>
      </c>
      <c r="C335" s="2">
        <v>1.04</v>
      </c>
      <c r="D335" s="2">
        <v>2.5000000000000001E-2</v>
      </c>
      <c r="E335">
        <v>134</v>
      </c>
      <c r="F335" s="2">
        <v>1.6259999999999999</v>
      </c>
      <c r="G335">
        <v>0.36780000000000002</v>
      </c>
      <c r="J335" t="s">
        <v>72</v>
      </c>
      <c r="K335" s="2">
        <v>0.997</v>
      </c>
      <c r="L335" s="2">
        <v>3.39E-2</v>
      </c>
      <c r="M335">
        <v>123</v>
      </c>
      <c r="N335" s="2">
        <v>-7.3999999999999996E-2</v>
      </c>
      <c r="O335">
        <v>0.99990000000000001</v>
      </c>
    </row>
    <row r="336" spans="2:15" x14ac:dyDescent="0.25">
      <c r="B336" t="s">
        <v>73</v>
      </c>
      <c r="C336" s="2">
        <v>1.0629999999999999</v>
      </c>
      <c r="D336" s="2">
        <v>2.6700000000000002E-2</v>
      </c>
      <c r="E336">
        <v>134</v>
      </c>
      <c r="F336" s="2">
        <v>2.4159999999999999</v>
      </c>
      <c r="G336">
        <v>7.8899999999999998E-2</v>
      </c>
      <c r="J336" t="s">
        <v>73</v>
      </c>
      <c r="K336" s="2">
        <v>1.0149999999999999</v>
      </c>
      <c r="L336" s="2">
        <v>3.1199999999999999E-2</v>
      </c>
      <c r="M336">
        <v>124</v>
      </c>
      <c r="N336" s="2">
        <v>0.48699999999999999</v>
      </c>
      <c r="O336">
        <v>0.96179999999999999</v>
      </c>
    </row>
    <row r="337" spans="2:15" x14ac:dyDescent="0.25">
      <c r="F337" s="2"/>
    </row>
    <row r="338" spans="2:15" x14ac:dyDescent="0.25">
      <c r="B338" t="s">
        <v>23</v>
      </c>
      <c r="F338" s="2"/>
      <c r="J338" t="s">
        <v>23</v>
      </c>
    </row>
    <row r="339" spans="2:15" x14ac:dyDescent="0.25">
      <c r="B339" t="s">
        <v>31</v>
      </c>
      <c r="C339" s="2" t="s">
        <v>65</v>
      </c>
      <c r="D339" s="2" t="s">
        <v>33</v>
      </c>
      <c r="E339" t="s">
        <v>34</v>
      </c>
      <c r="F339" s="2" t="s">
        <v>35</v>
      </c>
      <c r="G339" t="s">
        <v>36</v>
      </c>
      <c r="J339" t="s">
        <v>31</v>
      </c>
      <c r="K339" s="2" t="s">
        <v>65</v>
      </c>
      <c r="L339" s="2" t="s">
        <v>33</v>
      </c>
      <c r="M339" t="s">
        <v>34</v>
      </c>
      <c r="N339" s="2" t="s">
        <v>35</v>
      </c>
      <c r="O339" t="s">
        <v>36</v>
      </c>
    </row>
    <row r="340" spans="2:15" x14ac:dyDescent="0.25">
      <c r="B340" t="s">
        <v>67</v>
      </c>
      <c r="C340" s="2">
        <v>1.1910000000000001</v>
      </c>
      <c r="D340" s="2">
        <v>5.2400000000000002E-2</v>
      </c>
      <c r="E340">
        <v>134</v>
      </c>
      <c r="F340" s="2">
        <v>3.9660000000000002</v>
      </c>
      <c r="G340">
        <v>6.9999999999999999E-4</v>
      </c>
      <c r="J340" t="s">
        <v>67</v>
      </c>
      <c r="K340" s="2">
        <v>1.048</v>
      </c>
      <c r="L340" s="2">
        <v>3.7100000000000001E-2</v>
      </c>
      <c r="M340">
        <v>123</v>
      </c>
      <c r="N340" s="2">
        <v>1.3360000000000001</v>
      </c>
      <c r="O340">
        <v>0.54190000000000005</v>
      </c>
    </row>
    <row r="341" spans="2:15" x14ac:dyDescent="0.25">
      <c r="B341" t="s">
        <v>69</v>
      </c>
      <c r="C341" s="2">
        <v>1.1830000000000001</v>
      </c>
      <c r="D341" s="2">
        <v>8.6199999999999999E-2</v>
      </c>
      <c r="E341">
        <v>134</v>
      </c>
      <c r="F341" s="2">
        <v>2.3130000000000002</v>
      </c>
      <c r="G341">
        <v>0.1002</v>
      </c>
      <c r="J341" t="s">
        <v>69</v>
      </c>
      <c r="K341" s="2">
        <v>1.0469999999999999</v>
      </c>
      <c r="L341" s="2">
        <v>5.1700000000000003E-2</v>
      </c>
      <c r="M341">
        <v>118</v>
      </c>
      <c r="N341" s="2">
        <v>0.92500000000000004</v>
      </c>
      <c r="O341">
        <v>0.79169999999999996</v>
      </c>
    </row>
    <row r="342" spans="2:15" x14ac:dyDescent="0.25">
      <c r="B342" t="s">
        <v>70</v>
      </c>
      <c r="C342" s="2">
        <v>0.96</v>
      </c>
      <c r="D342" s="2">
        <v>6.93E-2</v>
      </c>
      <c r="E342">
        <v>134</v>
      </c>
      <c r="F342" s="2">
        <v>-0.56799999999999995</v>
      </c>
      <c r="G342">
        <v>0.94130000000000003</v>
      </c>
      <c r="J342" t="s">
        <v>70</v>
      </c>
      <c r="K342" s="2">
        <v>1.0760000000000001</v>
      </c>
      <c r="L342" s="2">
        <v>5.0799999999999998E-2</v>
      </c>
      <c r="M342">
        <v>124</v>
      </c>
      <c r="N342" s="2">
        <v>1.554</v>
      </c>
      <c r="O342">
        <v>0.40899999999999997</v>
      </c>
    </row>
    <row r="343" spans="2:15" x14ac:dyDescent="0.25">
      <c r="B343" t="s">
        <v>71</v>
      </c>
      <c r="C343" s="2">
        <v>0.99399999999999999</v>
      </c>
      <c r="D343" s="2">
        <v>7.6799999999999993E-2</v>
      </c>
      <c r="E343">
        <v>134</v>
      </c>
      <c r="F343" s="2">
        <v>-7.8E-2</v>
      </c>
      <c r="G343">
        <v>0.99980000000000002</v>
      </c>
      <c r="J343" t="s">
        <v>71</v>
      </c>
      <c r="K343" s="2">
        <v>0.998</v>
      </c>
      <c r="L343" s="2">
        <v>4.9299999999999997E-2</v>
      </c>
      <c r="M343">
        <v>118</v>
      </c>
      <c r="N343" s="2">
        <v>-3.4000000000000002E-2</v>
      </c>
      <c r="O343">
        <v>1</v>
      </c>
    </row>
    <row r="344" spans="2:15" x14ac:dyDescent="0.25">
      <c r="B344" t="s">
        <v>72</v>
      </c>
      <c r="C344" s="2">
        <v>0.80600000000000005</v>
      </c>
      <c r="D344" s="2">
        <v>6.1600000000000002E-2</v>
      </c>
      <c r="E344">
        <v>134</v>
      </c>
      <c r="F344" s="2">
        <v>-2.8210000000000002</v>
      </c>
      <c r="G344">
        <v>2.7900000000000001E-2</v>
      </c>
      <c r="J344" t="s">
        <v>72</v>
      </c>
      <c r="K344" s="2">
        <v>1.026</v>
      </c>
      <c r="L344" s="2">
        <v>4.8399999999999999E-2</v>
      </c>
      <c r="M344">
        <v>124</v>
      </c>
      <c r="N344" s="2">
        <v>0.55100000000000005</v>
      </c>
      <c r="O344">
        <v>0.94599999999999995</v>
      </c>
    </row>
    <row r="345" spans="2:15" x14ac:dyDescent="0.25">
      <c r="B345" t="s">
        <v>73</v>
      </c>
      <c r="C345" s="2">
        <v>0.81100000000000005</v>
      </c>
      <c r="D345" s="2">
        <v>7.5200000000000003E-2</v>
      </c>
      <c r="E345">
        <v>134</v>
      </c>
      <c r="F345" s="2">
        <v>-2.2610000000000001</v>
      </c>
      <c r="G345">
        <v>0.11260000000000001</v>
      </c>
      <c r="J345" t="s">
        <v>73</v>
      </c>
      <c r="K345" s="2">
        <v>1.028</v>
      </c>
      <c r="L345" s="2">
        <v>5.8400000000000001E-2</v>
      </c>
      <c r="M345">
        <v>124</v>
      </c>
      <c r="N345" s="2">
        <v>0.48699999999999999</v>
      </c>
      <c r="O345">
        <v>0.96179999999999999</v>
      </c>
    </row>
    <row r="346" spans="2:15" x14ac:dyDescent="0.25">
      <c r="F346" s="2"/>
    </row>
    <row r="347" spans="2:15" x14ac:dyDescent="0.25">
      <c r="B347" t="s">
        <v>24</v>
      </c>
      <c r="F347" s="2"/>
      <c r="J347" t="s">
        <v>24</v>
      </c>
    </row>
    <row r="348" spans="2:15" x14ac:dyDescent="0.25">
      <c r="B348" t="s">
        <v>31</v>
      </c>
      <c r="C348" s="2" t="s">
        <v>65</v>
      </c>
      <c r="D348" s="2" t="s">
        <v>33</v>
      </c>
      <c r="E348" t="s">
        <v>34</v>
      </c>
      <c r="F348" s="2" t="s">
        <v>35</v>
      </c>
      <c r="G348" t="s">
        <v>36</v>
      </c>
      <c r="J348" t="s">
        <v>31</v>
      </c>
      <c r="K348" s="2" t="s">
        <v>65</v>
      </c>
      <c r="L348" s="2" t="s">
        <v>33</v>
      </c>
      <c r="M348" t="s">
        <v>34</v>
      </c>
      <c r="N348" s="2" t="s">
        <v>35</v>
      </c>
      <c r="O348" t="s">
        <v>36</v>
      </c>
    </row>
    <row r="349" spans="2:15" x14ac:dyDescent="0.25">
      <c r="B349" t="s">
        <v>67</v>
      </c>
      <c r="C349" s="2">
        <v>1.0760000000000001</v>
      </c>
      <c r="D349" s="2">
        <v>2.75E-2</v>
      </c>
      <c r="E349">
        <v>134</v>
      </c>
      <c r="F349" s="2">
        <v>2.88</v>
      </c>
      <c r="G349">
        <v>2.3699999999999999E-2</v>
      </c>
      <c r="J349" t="s">
        <v>67</v>
      </c>
      <c r="K349" s="2">
        <v>1.123</v>
      </c>
      <c r="L349" s="2">
        <v>3.0599999999999999E-2</v>
      </c>
      <c r="M349">
        <v>123</v>
      </c>
      <c r="N349" s="2">
        <v>4.2720000000000002</v>
      </c>
      <c r="O349">
        <v>2.0000000000000001E-4</v>
      </c>
    </row>
    <row r="350" spans="2:15" x14ac:dyDescent="0.25">
      <c r="B350" t="s">
        <v>69</v>
      </c>
      <c r="C350" s="2">
        <v>1.202</v>
      </c>
      <c r="D350" s="2">
        <v>3.1600000000000003E-2</v>
      </c>
      <c r="E350">
        <v>134</v>
      </c>
      <c r="F350" s="2">
        <v>7.01</v>
      </c>
      <c r="G350" t="s">
        <v>42</v>
      </c>
      <c r="J350" t="s">
        <v>69</v>
      </c>
      <c r="K350" s="2">
        <v>1.1819999999999999</v>
      </c>
      <c r="L350" s="2">
        <v>3.1199999999999999E-2</v>
      </c>
      <c r="M350">
        <v>123</v>
      </c>
      <c r="N350" s="2">
        <v>6.351</v>
      </c>
      <c r="O350" t="s">
        <v>42</v>
      </c>
    </row>
    <row r="351" spans="2:15" x14ac:dyDescent="0.25">
      <c r="B351" t="s">
        <v>70</v>
      </c>
      <c r="C351" s="2">
        <v>1.1499999999999999</v>
      </c>
      <c r="D351" s="2">
        <v>2.9899999999999999E-2</v>
      </c>
      <c r="E351">
        <v>134</v>
      </c>
      <c r="F351" s="2">
        <v>5.3719999999999999</v>
      </c>
      <c r="G351" t="s">
        <v>42</v>
      </c>
      <c r="J351" t="s">
        <v>70</v>
      </c>
      <c r="K351" s="2">
        <v>1.1970000000000001</v>
      </c>
      <c r="L351" s="2">
        <v>3.1699999999999999E-2</v>
      </c>
      <c r="M351">
        <v>123</v>
      </c>
      <c r="N351" s="2">
        <v>6.7779999999999996</v>
      </c>
      <c r="O351" t="s">
        <v>42</v>
      </c>
    </row>
    <row r="352" spans="2:15" x14ac:dyDescent="0.25">
      <c r="B352" t="s">
        <v>71</v>
      </c>
      <c r="C352" s="2">
        <v>1.117</v>
      </c>
      <c r="D352" s="2">
        <v>2.7300000000000001E-2</v>
      </c>
      <c r="E352">
        <v>134</v>
      </c>
      <c r="F352" s="2">
        <v>4.5149999999999997</v>
      </c>
      <c r="G352">
        <v>1E-4</v>
      </c>
      <c r="J352" t="s">
        <v>71</v>
      </c>
      <c r="K352" s="2">
        <v>1.0529999999999999</v>
      </c>
      <c r="L352" s="2">
        <v>2.87E-2</v>
      </c>
      <c r="M352">
        <v>123</v>
      </c>
      <c r="N352" s="2">
        <v>1.881</v>
      </c>
      <c r="O352">
        <v>0.24149999999999999</v>
      </c>
    </row>
    <row r="353" spans="2:15" x14ac:dyDescent="0.25">
      <c r="B353" t="s">
        <v>72</v>
      </c>
      <c r="C353" s="2">
        <v>1.0680000000000001</v>
      </c>
      <c r="D353" s="2">
        <v>2.5600000000000001E-2</v>
      </c>
      <c r="E353">
        <v>134</v>
      </c>
      <c r="F353" s="2">
        <v>2.7530000000000001</v>
      </c>
      <c r="G353">
        <v>3.3599999999999998E-2</v>
      </c>
      <c r="J353" t="s">
        <v>72</v>
      </c>
      <c r="K353" s="2">
        <v>1.0649999999999999</v>
      </c>
      <c r="L353" s="2">
        <v>2.92E-2</v>
      </c>
      <c r="M353">
        <v>124</v>
      </c>
      <c r="N353" s="2">
        <v>2.2999999999999998</v>
      </c>
      <c r="O353">
        <v>0.10349999999999999</v>
      </c>
    </row>
    <row r="354" spans="2:15" x14ac:dyDescent="0.25">
      <c r="B354" t="s">
        <v>73</v>
      </c>
      <c r="C354" s="2">
        <v>0.95599999999999996</v>
      </c>
      <c r="D354" s="2">
        <v>2.3400000000000001E-2</v>
      </c>
      <c r="E354">
        <v>134</v>
      </c>
      <c r="F354" s="2">
        <v>-1.821</v>
      </c>
      <c r="G354">
        <v>0.2681</v>
      </c>
      <c r="J354" t="s">
        <v>73</v>
      </c>
      <c r="K354" s="2">
        <v>1.012</v>
      </c>
      <c r="L354" s="2">
        <v>2.6800000000000001E-2</v>
      </c>
      <c r="M354">
        <v>123</v>
      </c>
      <c r="N354" s="2">
        <v>0.44800000000000001</v>
      </c>
      <c r="O354">
        <v>0.96989999999999998</v>
      </c>
    </row>
    <row r="355" spans="2:15" x14ac:dyDescent="0.25">
      <c r="F355" s="2"/>
    </row>
    <row r="356" spans="2:15" x14ac:dyDescent="0.25">
      <c r="B356" t="s">
        <v>25</v>
      </c>
      <c r="F356" s="2"/>
      <c r="J356" t="s">
        <v>25</v>
      </c>
    </row>
    <row r="357" spans="2:15" x14ac:dyDescent="0.25">
      <c r="B357" t="s">
        <v>31</v>
      </c>
      <c r="C357" s="2" t="s">
        <v>65</v>
      </c>
      <c r="D357" s="2" t="s">
        <v>33</v>
      </c>
      <c r="E357" t="s">
        <v>34</v>
      </c>
      <c r="F357" s="2" t="s">
        <v>35</v>
      </c>
      <c r="G357" t="s">
        <v>36</v>
      </c>
      <c r="J357" t="s">
        <v>31</v>
      </c>
      <c r="K357" s="2" t="s">
        <v>65</v>
      </c>
      <c r="L357" s="2" t="s">
        <v>33</v>
      </c>
      <c r="M357" t="s">
        <v>34</v>
      </c>
      <c r="N357" s="2" t="s">
        <v>35</v>
      </c>
      <c r="O357" t="s">
        <v>36</v>
      </c>
    </row>
    <row r="358" spans="2:15" x14ac:dyDescent="0.25">
      <c r="B358" t="s">
        <v>67</v>
      </c>
      <c r="C358" s="2">
        <v>1.123</v>
      </c>
      <c r="D358" s="2">
        <v>4.5900000000000003E-2</v>
      </c>
      <c r="E358">
        <v>134</v>
      </c>
      <c r="F358" s="2">
        <v>2.8479999999999999</v>
      </c>
      <c r="G358">
        <v>2.5899999999999999E-2</v>
      </c>
      <c r="J358" t="s">
        <v>67</v>
      </c>
      <c r="K358" s="2">
        <v>1.046</v>
      </c>
      <c r="L358" s="2">
        <v>3.1399999999999997E-2</v>
      </c>
      <c r="M358">
        <v>123</v>
      </c>
      <c r="N358" s="2">
        <v>1.506</v>
      </c>
      <c r="O358">
        <v>0.43680000000000002</v>
      </c>
    </row>
    <row r="359" spans="2:15" x14ac:dyDescent="0.25">
      <c r="B359" t="s">
        <v>69</v>
      </c>
      <c r="C359" s="2">
        <v>1.2030000000000001</v>
      </c>
      <c r="D359" s="2">
        <v>5.1299999999999998E-2</v>
      </c>
      <c r="E359">
        <v>134</v>
      </c>
      <c r="F359" s="2">
        <v>4.3310000000000004</v>
      </c>
      <c r="G359">
        <v>2.0000000000000001E-4</v>
      </c>
      <c r="J359" t="s">
        <v>69</v>
      </c>
      <c r="K359" s="2">
        <v>1.1319999999999999</v>
      </c>
      <c r="L359" s="2">
        <v>3.2800000000000003E-2</v>
      </c>
      <c r="M359">
        <v>123</v>
      </c>
      <c r="N359" s="2">
        <v>4.2679999999999998</v>
      </c>
      <c r="O359">
        <v>2.0000000000000001E-4</v>
      </c>
    </row>
    <row r="360" spans="2:15" x14ac:dyDescent="0.25">
      <c r="B360" t="s">
        <v>70</v>
      </c>
      <c r="C360" s="2">
        <v>1.292</v>
      </c>
      <c r="D360" s="2">
        <v>5.2900000000000003E-2</v>
      </c>
      <c r="E360">
        <v>134</v>
      </c>
      <c r="F360" s="2">
        <v>6.2629999999999999</v>
      </c>
      <c r="G360" t="s">
        <v>42</v>
      </c>
      <c r="J360" t="s">
        <v>70</v>
      </c>
      <c r="K360" s="2">
        <v>1.1120000000000001</v>
      </c>
      <c r="L360" s="2">
        <v>3.3399999999999999E-2</v>
      </c>
      <c r="M360">
        <v>123</v>
      </c>
      <c r="N360" s="2">
        <v>3.524</v>
      </c>
      <c r="O360">
        <v>3.3E-3</v>
      </c>
    </row>
    <row r="361" spans="2:15" x14ac:dyDescent="0.25">
      <c r="B361" t="s">
        <v>71</v>
      </c>
      <c r="C361" s="2">
        <v>1.071</v>
      </c>
      <c r="D361" s="2">
        <v>3.0599999999999999E-2</v>
      </c>
      <c r="E361">
        <v>134</v>
      </c>
      <c r="F361" s="2">
        <v>2.3959999999999999</v>
      </c>
      <c r="G361">
        <v>8.2699999999999996E-2</v>
      </c>
      <c r="J361" t="s">
        <v>71</v>
      </c>
      <c r="K361" s="2">
        <v>1.0820000000000001</v>
      </c>
      <c r="L361" s="2">
        <v>3.1399999999999997E-2</v>
      </c>
      <c r="M361">
        <v>123</v>
      </c>
      <c r="N361" s="2">
        <v>2.7069999999999999</v>
      </c>
      <c r="O361">
        <v>3.8300000000000001E-2</v>
      </c>
    </row>
    <row r="362" spans="2:15" x14ac:dyDescent="0.25">
      <c r="B362" t="s">
        <v>72</v>
      </c>
      <c r="C362" s="2">
        <v>1.1499999999999999</v>
      </c>
      <c r="D362" s="2">
        <v>2.9100000000000001E-2</v>
      </c>
      <c r="E362">
        <v>134</v>
      </c>
      <c r="F362" s="2">
        <v>5.5410000000000004</v>
      </c>
      <c r="G362" t="s">
        <v>42</v>
      </c>
      <c r="J362" t="s">
        <v>72</v>
      </c>
      <c r="K362" s="2">
        <v>1.0629999999999999</v>
      </c>
      <c r="L362" s="2">
        <v>3.1800000000000002E-2</v>
      </c>
      <c r="M362">
        <v>123</v>
      </c>
      <c r="N362" s="2">
        <v>2.0270000000000001</v>
      </c>
      <c r="O362">
        <v>0.18379999999999999</v>
      </c>
    </row>
    <row r="363" spans="2:15" x14ac:dyDescent="0.25">
      <c r="B363" t="s">
        <v>73</v>
      </c>
      <c r="C363" s="2">
        <v>1.0740000000000001</v>
      </c>
      <c r="D363" s="2">
        <v>3.0200000000000001E-2</v>
      </c>
      <c r="E363">
        <v>134</v>
      </c>
      <c r="F363" s="2">
        <v>2.552</v>
      </c>
      <c r="G363">
        <v>5.67E-2</v>
      </c>
      <c r="J363" t="s">
        <v>73</v>
      </c>
      <c r="K363" s="2">
        <v>0.98199999999999998</v>
      </c>
      <c r="L363" s="2">
        <v>2.8500000000000001E-2</v>
      </c>
      <c r="M363">
        <v>123</v>
      </c>
      <c r="N363" s="2">
        <v>-0.61599999999999999</v>
      </c>
      <c r="O363">
        <v>0.92679999999999996</v>
      </c>
    </row>
    <row r="364" spans="2:15" x14ac:dyDescent="0.25">
      <c r="F364" s="2"/>
    </row>
    <row r="365" spans="2:15" x14ac:dyDescent="0.25">
      <c r="B365" t="s">
        <v>26</v>
      </c>
      <c r="F365" s="2"/>
      <c r="J365" t="s">
        <v>26</v>
      </c>
    </row>
    <row r="366" spans="2:15" x14ac:dyDescent="0.25">
      <c r="B366" t="s">
        <v>31</v>
      </c>
      <c r="C366" s="2" t="s">
        <v>65</v>
      </c>
      <c r="D366" s="2" t="s">
        <v>33</v>
      </c>
      <c r="E366" t="s">
        <v>34</v>
      </c>
      <c r="F366" s="2" t="s">
        <v>35</v>
      </c>
      <c r="G366" t="s">
        <v>36</v>
      </c>
      <c r="J366" t="s">
        <v>31</v>
      </c>
      <c r="K366" s="2" t="s">
        <v>65</v>
      </c>
      <c r="L366" s="2" t="s">
        <v>33</v>
      </c>
      <c r="M366" t="s">
        <v>34</v>
      </c>
      <c r="N366" s="2" t="s">
        <v>35</v>
      </c>
      <c r="O366" t="s">
        <v>36</v>
      </c>
    </row>
    <row r="367" spans="2:15" x14ac:dyDescent="0.25">
      <c r="B367" t="s">
        <v>67</v>
      </c>
      <c r="C367" s="2">
        <v>1.1120000000000001</v>
      </c>
      <c r="D367" s="2">
        <v>4.4999999999999998E-2</v>
      </c>
      <c r="E367">
        <v>134</v>
      </c>
      <c r="F367" s="2">
        <v>2.6219999999999999</v>
      </c>
      <c r="G367">
        <v>4.7399999999999998E-2</v>
      </c>
      <c r="J367" t="s">
        <v>67</v>
      </c>
      <c r="K367" s="2">
        <v>1.081</v>
      </c>
      <c r="L367" s="2">
        <v>6.1499999999999999E-2</v>
      </c>
      <c r="M367">
        <v>124</v>
      </c>
      <c r="N367" s="2">
        <v>1.379</v>
      </c>
      <c r="O367">
        <v>0.51500000000000001</v>
      </c>
    </row>
    <row r="368" spans="2:15" x14ac:dyDescent="0.25">
      <c r="B368" t="s">
        <v>69</v>
      </c>
      <c r="C368" s="2">
        <v>1.21</v>
      </c>
      <c r="D368" s="2">
        <v>7.8700000000000006E-2</v>
      </c>
      <c r="E368">
        <v>134</v>
      </c>
      <c r="F368" s="2">
        <v>2.9220000000000002</v>
      </c>
      <c r="G368">
        <v>2.1000000000000001E-2</v>
      </c>
      <c r="J368" t="s">
        <v>69</v>
      </c>
      <c r="K368" s="2">
        <v>1.0740000000000001</v>
      </c>
      <c r="L368" s="2">
        <v>7.4399999999999994E-2</v>
      </c>
      <c r="M368">
        <v>124</v>
      </c>
      <c r="N368" s="2">
        <v>1.032</v>
      </c>
      <c r="O368">
        <v>0.73080000000000001</v>
      </c>
    </row>
    <row r="369" spans="2:15" x14ac:dyDescent="0.25">
      <c r="B369" t="s">
        <v>70</v>
      </c>
      <c r="C369" s="2">
        <v>0.99199999999999999</v>
      </c>
      <c r="D369" s="2">
        <v>6.4500000000000002E-2</v>
      </c>
      <c r="E369">
        <v>134</v>
      </c>
      <c r="F369" s="2">
        <v>-0.128</v>
      </c>
      <c r="G369">
        <v>0.99919999999999998</v>
      </c>
      <c r="J369" t="s">
        <v>70</v>
      </c>
      <c r="K369" s="2">
        <v>1.087</v>
      </c>
      <c r="L369" s="2">
        <v>5.5599999999999997E-2</v>
      </c>
      <c r="M369">
        <v>123</v>
      </c>
      <c r="N369" s="2">
        <v>1.6259999999999999</v>
      </c>
      <c r="O369">
        <v>0.36809999999999998</v>
      </c>
    </row>
    <row r="370" spans="2:15" x14ac:dyDescent="0.25">
      <c r="B370" t="s">
        <v>71</v>
      </c>
      <c r="C370" s="2">
        <v>1.0880000000000001</v>
      </c>
      <c r="D370" s="2">
        <v>7.9299999999999995E-2</v>
      </c>
      <c r="E370">
        <v>134</v>
      </c>
      <c r="F370" s="2">
        <v>1.153</v>
      </c>
      <c r="G370">
        <v>0.65739999999999998</v>
      </c>
      <c r="J370" t="s">
        <v>71</v>
      </c>
      <c r="K370" s="2">
        <v>0.99299999999999999</v>
      </c>
      <c r="L370" s="2">
        <v>6.8099999999999994E-2</v>
      </c>
      <c r="M370">
        <v>123</v>
      </c>
      <c r="N370" s="2">
        <v>-0.1</v>
      </c>
      <c r="O370">
        <v>0.99960000000000004</v>
      </c>
    </row>
    <row r="371" spans="2:15" x14ac:dyDescent="0.25">
      <c r="B371" t="s">
        <v>72</v>
      </c>
      <c r="C371" s="2">
        <v>0.89200000000000002</v>
      </c>
      <c r="D371" s="2">
        <v>6.4699999999999994E-2</v>
      </c>
      <c r="E371">
        <v>134</v>
      </c>
      <c r="F371" s="2">
        <v>-1.58</v>
      </c>
      <c r="G371">
        <v>0.39360000000000001</v>
      </c>
      <c r="J371" t="s">
        <v>72</v>
      </c>
      <c r="K371" s="2">
        <v>1.0049999999999999</v>
      </c>
      <c r="L371" s="2">
        <v>5.1799999999999999E-2</v>
      </c>
      <c r="M371">
        <v>124</v>
      </c>
      <c r="N371" s="2">
        <v>9.5000000000000001E-2</v>
      </c>
      <c r="O371">
        <v>0.99970000000000003</v>
      </c>
    </row>
    <row r="372" spans="2:15" x14ac:dyDescent="0.25">
      <c r="B372" t="s">
        <v>73</v>
      </c>
      <c r="C372" s="2">
        <v>0.82</v>
      </c>
      <c r="D372" s="2">
        <v>7.2099999999999997E-2</v>
      </c>
      <c r="E372">
        <v>134</v>
      </c>
      <c r="F372" s="2">
        <v>-2.258</v>
      </c>
      <c r="G372">
        <v>0.1133</v>
      </c>
      <c r="J372" t="s">
        <v>73</v>
      </c>
      <c r="K372" s="2">
        <v>1.012</v>
      </c>
      <c r="L372" s="2">
        <v>6.5699999999999995E-2</v>
      </c>
      <c r="M372">
        <v>124</v>
      </c>
      <c r="N372" s="2">
        <v>0.18099999999999999</v>
      </c>
      <c r="O372">
        <v>0.99790000000000001</v>
      </c>
    </row>
    <row r="373" spans="2:15" x14ac:dyDescent="0.25">
      <c r="F373" s="2"/>
    </row>
    <row r="374" spans="2:15" x14ac:dyDescent="0.25">
      <c r="F374" s="2"/>
    </row>
    <row r="375" spans="2:15" x14ac:dyDescent="0.25">
      <c r="B375" t="s">
        <v>53</v>
      </c>
      <c r="F375" s="2"/>
      <c r="J375" t="s">
        <v>53</v>
      </c>
    </row>
    <row r="376" spans="2:15" x14ac:dyDescent="0.25">
      <c r="B376" t="s">
        <v>31</v>
      </c>
      <c r="C376" s="2" t="s">
        <v>65</v>
      </c>
      <c r="D376" s="2" t="s">
        <v>33</v>
      </c>
      <c r="E376" t="s">
        <v>34</v>
      </c>
      <c r="F376" s="2" t="s">
        <v>35</v>
      </c>
      <c r="G376" t="s">
        <v>36</v>
      </c>
      <c r="J376" t="s">
        <v>31</v>
      </c>
      <c r="K376" s="2" t="s">
        <v>65</v>
      </c>
      <c r="L376" s="2" t="s">
        <v>33</v>
      </c>
      <c r="M376" t="s">
        <v>34</v>
      </c>
      <c r="N376" s="2" t="s">
        <v>35</v>
      </c>
      <c r="O376" t="s">
        <v>36</v>
      </c>
    </row>
    <row r="377" spans="2:15" x14ac:dyDescent="0.25">
      <c r="B377" t="s">
        <v>74</v>
      </c>
      <c r="C377" s="2">
        <v>0.97499999999999998</v>
      </c>
      <c r="D377" s="2">
        <v>1.5299999999999999E-2</v>
      </c>
      <c r="E377">
        <v>134</v>
      </c>
      <c r="F377" s="2">
        <v>-1.641</v>
      </c>
      <c r="G377" s="2">
        <v>0.2319</v>
      </c>
      <c r="J377" t="s">
        <v>74</v>
      </c>
      <c r="K377" s="2">
        <v>0.996</v>
      </c>
      <c r="L377" s="2">
        <v>1.52E-2</v>
      </c>
      <c r="M377">
        <v>123</v>
      </c>
      <c r="N377" s="2">
        <v>-0.24</v>
      </c>
      <c r="O377" s="2">
        <v>0.96870000000000001</v>
      </c>
    </row>
    <row r="378" spans="2:15" x14ac:dyDescent="0.25">
      <c r="B378" t="s">
        <v>75</v>
      </c>
      <c r="C378" s="2">
        <v>0.98699999999999999</v>
      </c>
      <c r="D378" s="2">
        <v>3.7699999999999997E-2</v>
      </c>
      <c r="E378">
        <v>134</v>
      </c>
      <c r="F378" s="2">
        <v>-0.34300000000000003</v>
      </c>
      <c r="G378" s="2">
        <v>0.93720000000000003</v>
      </c>
      <c r="J378" t="s">
        <v>75</v>
      </c>
      <c r="K378" s="2">
        <v>0.98199999999999998</v>
      </c>
      <c r="L378" s="2">
        <v>1.8599999999999998E-2</v>
      </c>
      <c r="M378">
        <v>123</v>
      </c>
      <c r="N378" s="2">
        <v>-0.95699999999999996</v>
      </c>
      <c r="O378" s="2">
        <v>0.60570000000000002</v>
      </c>
    </row>
    <row r="379" spans="2:15" x14ac:dyDescent="0.25">
      <c r="B379" t="s">
        <v>76</v>
      </c>
      <c r="C379" s="2">
        <v>1.0129999999999999</v>
      </c>
      <c r="D379" s="2">
        <v>3.9899999999999998E-2</v>
      </c>
      <c r="E379">
        <v>134</v>
      </c>
      <c r="F379" s="2">
        <v>0.32300000000000001</v>
      </c>
      <c r="G379" s="2">
        <v>0.94420000000000004</v>
      </c>
      <c r="J379" t="s">
        <v>76</v>
      </c>
      <c r="K379" s="2">
        <v>0.98599999999999999</v>
      </c>
      <c r="L379" s="2">
        <v>2.0299999999999999E-2</v>
      </c>
      <c r="M379">
        <v>124</v>
      </c>
      <c r="N379" s="2">
        <v>-0.70099999999999996</v>
      </c>
      <c r="O379" s="2">
        <v>0.76319999999999999</v>
      </c>
    </row>
    <row r="380" spans="2:15" x14ac:dyDescent="0.25">
      <c r="F380" s="2"/>
      <c r="G380" s="2"/>
      <c r="O380" s="2"/>
    </row>
    <row r="381" spans="2:15" x14ac:dyDescent="0.25">
      <c r="B381" t="s">
        <v>54</v>
      </c>
      <c r="F381" s="2"/>
      <c r="G381" s="2"/>
      <c r="J381" t="s">
        <v>54</v>
      </c>
      <c r="O381" s="2"/>
    </row>
    <row r="382" spans="2:15" x14ac:dyDescent="0.25">
      <c r="B382" t="s">
        <v>31</v>
      </c>
      <c r="C382" s="2" t="s">
        <v>65</v>
      </c>
      <c r="D382" s="2" t="s">
        <v>33</v>
      </c>
      <c r="E382" t="s">
        <v>34</v>
      </c>
      <c r="F382" s="2" t="s">
        <v>35</v>
      </c>
      <c r="G382" s="2" t="s">
        <v>36</v>
      </c>
      <c r="J382" t="s">
        <v>31</v>
      </c>
      <c r="K382" s="2" t="s">
        <v>65</v>
      </c>
      <c r="L382" s="2" t="s">
        <v>33</v>
      </c>
      <c r="M382" t="s">
        <v>34</v>
      </c>
      <c r="N382" s="2" t="s">
        <v>35</v>
      </c>
      <c r="O382" s="2" t="s">
        <v>36</v>
      </c>
    </row>
    <row r="383" spans="2:15" x14ac:dyDescent="0.25">
      <c r="B383" t="s">
        <v>74</v>
      </c>
      <c r="C383" s="2">
        <v>0.98699999999999999</v>
      </c>
      <c r="D383" s="2">
        <v>1.7899999999999999E-2</v>
      </c>
      <c r="E383">
        <v>134</v>
      </c>
      <c r="F383" s="2">
        <v>-0.70199999999999996</v>
      </c>
      <c r="G383" s="2">
        <v>0.76270000000000004</v>
      </c>
      <c r="J383" t="s">
        <v>74</v>
      </c>
      <c r="K383" s="2">
        <v>0.999</v>
      </c>
      <c r="L383" s="2">
        <v>1.41E-2</v>
      </c>
      <c r="M383">
        <v>123</v>
      </c>
      <c r="N383" s="2">
        <v>-9.7000000000000003E-2</v>
      </c>
      <c r="O383" s="2">
        <v>0.99490000000000001</v>
      </c>
    </row>
    <row r="384" spans="2:15" x14ac:dyDescent="0.25">
      <c r="B384" t="s">
        <v>75</v>
      </c>
      <c r="C384" s="2">
        <v>0.97</v>
      </c>
      <c r="D384" s="2">
        <v>2.5700000000000001E-2</v>
      </c>
      <c r="E384">
        <v>134</v>
      </c>
      <c r="F384" s="2">
        <v>-1.165</v>
      </c>
      <c r="G384" s="2">
        <v>0.47610000000000002</v>
      </c>
      <c r="J384" t="s">
        <v>75</v>
      </c>
      <c r="K384" s="2">
        <v>1.0609999999999999</v>
      </c>
      <c r="L384" s="2">
        <v>2.53E-2</v>
      </c>
      <c r="M384">
        <v>124</v>
      </c>
      <c r="N384" s="2">
        <v>2.4849999999999999</v>
      </c>
      <c r="O384" s="1">
        <v>3.7699999999999997E-2</v>
      </c>
    </row>
    <row r="385" spans="2:15" x14ac:dyDescent="0.25">
      <c r="B385" t="s">
        <v>76</v>
      </c>
      <c r="C385" s="2">
        <v>0.98199999999999998</v>
      </c>
      <c r="D385" s="2">
        <v>2.87E-2</v>
      </c>
      <c r="E385">
        <v>134</v>
      </c>
      <c r="F385" s="2">
        <v>-0.621</v>
      </c>
      <c r="G385" s="2">
        <v>0.80900000000000005</v>
      </c>
      <c r="J385" t="s">
        <v>76</v>
      </c>
      <c r="K385" s="2">
        <v>1.0629999999999999</v>
      </c>
      <c r="L385" s="2">
        <v>2.6100000000000002E-2</v>
      </c>
      <c r="M385">
        <v>123</v>
      </c>
      <c r="N385" s="2">
        <v>2.4740000000000002</v>
      </c>
      <c r="O385" s="1">
        <v>3.8800000000000001E-2</v>
      </c>
    </row>
    <row r="386" spans="2:15" x14ac:dyDescent="0.25">
      <c r="F386" s="2"/>
    </row>
    <row r="387" spans="2:15" x14ac:dyDescent="0.25">
      <c r="F387" s="2"/>
    </row>
    <row r="388" spans="2:15" x14ac:dyDescent="0.25">
      <c r="B388" t="s">
        <v>31</v>
      </c>
      <c r="C388" s="2" t="s">
        <v>65</v>
      </c>
      <c r="D388" s="2" t="s">
        <v>33</v>
      </c>
      <c r="E388" t="s">
        <v>34</v>
      </c>
      <c r="F388" s="2" t="s">
        <v>35</v>
      </c>
      <c r="G388" t="s">
        <v>36</v>
      </c>
      <c r="J388" t="s">
        <v>31</v>
      </c>
      <c r="K388" s="2" t="s">
        <v>65</v>
      </c>
      <c r="L388" s="2" t="s">
        <v>33</v>
      </c>
      <c r="M388" t="s">
        <v>34</v>
      </c>
      <c r="N388" s="2" t="s">
        <v>35</v>
      </c>
      <c r="O388" t="s">
        <v>36</v>
      </c>
    </row>
    <row r="389" spans="2:15" x14ac:dyDescent="0.25">
      <c r="B389" t="s">
        <v>83</v>
      </c>
      <c r="C389" s="2">
        <v>0.871</v>
      </c>
      <c r="D389" s="2">
        <v>1.11E-2</v>
      </c>
      <c r="E389">
        <v>134</v>
      </c>
      <c r="F389" s="2">
        <v>-10.859</v>
      </c>
      <c r="G389" t="s">
        <v>42</v>
      </c>
      <c r="J389" t="s">
        <v>83</v>
      </c>
      <c r="K389" s="2">
        <v>0.96099999999999997</v>
      </c>
      <c r="L389" s="2">
        <v>1.12E-2</v>
      </c>
      <c r="M389">
        <v>123</v>
      </c>
      <c r="N389" s="2">
        <v>-3.4649999999999999</v>
      </c>
      <c r="O389">
        <v>6.9999999999999999E-4</v>
      </c>
    </row>
    <row r="390" spans="2:15" x14ac:dyDescent="0.25">
      <c r="N390"/>
    </row>
    <row r="391" spans="2:15" x14ac:dyDescent="0.25">
      <c r="N391"/>
    </row>
    <row r="392" spans="2:15" x14ac:dyDescent="0.25">
      <c r="N392"/>
    </row>
    <row r="393" spans="2:15" x14ac:dyDescent="0.25">
      <c r="N393"/>
    </row>
    <row r="394" spans="2:15" x14ac:dyDescent="0.25">
      <c r="N394"/>
    </row>
    <row r="395" spans="2:15" x14ac:dyDescent="0.25">
      <c r="N395"/>
    </row>
    <row r="396" spans="2:15" x14ac:dyDescent="0.25">
      <c r="N396"/>
    </row>
    <row r="397" spans="2:15" x14ac:dyDescent="0.25">
      <c r="N397"/>
    </row>
    <row r="398" spans="2:15" x14ac:dyDescent="0.25">
      <c r="N398"/>
    </row>
    <row r="399" spans="2:15" x14ac:dyDescent="0.25">
      <c r="N399"/>
    </row>
    <row r="400" spans="2:15" x14ac:dyDescent="0.25">
      <c r="N400"/>
    </row>
    <row r="401" spans="14:14" x14ac:dyDescent="0.25">
      <c r="N401"/>
    </row>
    <row r="402" spans="14:14" x14ac:dyDescent="0.25">
      <c r="N402"/>
    </row>
    <row r="403" spans="14:14" x14ac:dyDescent="0.25">
      <c r="N40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 Tables</vt:lpstr>
      <vt:lpstr>Contrasts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2023-05-10T14:22:23Z</dcterms:created>
  <dcterms:modified xsi:type="dcterms:W3CDTF">2023-05-15T21:35:15Z</dcterms:modified>
</cp:coreProperties>
</file>