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Gold" sheetId="1" r:id="rId1"/>
    <sheet name="Dup" sheetId="5" r:id="rId2"/>
    <sheet name="Toy" sheetId="4" r:id="rId3"/>
  </sheets>
  <calcPr calcId="145621"/>
</workbook>
</file>

<file path=xl/calcChain.xml><?xml version="1.0" encoding="utf-8"?>
<calcChain xmlns="http://schemas.openxmlformats.org/spreadsheetml/2006/main">
  <c r="O4" i="4" l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P154" i="4" s="1"/>
  <c r="O155" i="4"/>
  <c r="P155" i="4" s="1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P178" i="4" s="1"/>
  <c r="O179" i="4"/>
  <c r="P179" i="4" s="1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3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X97" i="4"/>
  <c r="X98" i="4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2" i="4"/>
  <c r="Q202" i="5"/>
  <c r="L202" i="5"/>
  <c r="K202" i="5"/>
  <c r="J202" i="5"/>
  <c r="I202" i="5"/>
  <c r="H202" i="5"/>
  <c r="G202" i="5"/>
  <c r="O202" i="5" s="1"/>
  <c r="P202" i="5" s="1"/>
  <c r="Q201" i="5"/>
  <c r="L201" i="5"/>
  <c r="K201" i="5"/>
  <c r="J201" i="5"/>
  <c r="I201" i="5"/>
  <c r="H201" i="5"/>
  <c r="G201" i="5"/>
  <c r="O201" i="5" s="1"/>
  <c r="P201" i="5" s="1"/>
  <c r="Q200" i="5"/>
  <c r="L200" i="5"/>
  <c r="K200" i="5"/>
  <c r="J200" i="5"/>
  <c r="I200" i="5"/>
  <c r="H200" i="5"/>
  <c r="G200" i="5"/>
  <c r="O200" i="5" s="1"/>
  <c r="Q199" i="5"/>
  <c r="O199" i="5"/>
  <c r="L199" i="5"/>
  <c r="P199" i="5" s="1"/>
  <c r="K199" i="5"/>
  <c r="J199" i="5"/>
  <c r="I199" i="5"/>
  <c r="H199" i="5"/>
  <c r="G199" i="5"/>
  <c r="Q198" i="5"/>
  <c r="O198" i="5"/>
  <c r="L198" i="5"/>
  <c r="P198" i="5" s="1"/>
  <c r="K198" i="5"/>
  <c r="J198" i="5"/>
  <c r="I198" i="5"/>
  <c r="H198" i="5"/>
  <c r="G198" i="5"/>
  <c r="Q197" i="5"/>
  <c r="O197" i="5"/>
  <c r="L197" i="5"/>
  <c r="K197" i="5"/>
  <c r="J197" i="5"/>
  <c r="I197" i="5"/>
  <c r="H197" i="5"/>
  <c r="G197" i="5"/>
  <c r="Q196" i="5"/>
  <c r="L196" i="5"/>
  <c r="K196" i="5"/>
  <c r="J196" i="5"/>
  <c r="I196" i="5"/>
  <c r="H196" i="5"/>
  <c r="G196" i="5"/>
  <c r="O196" i="5" s="1"/>
  <c r="Q195" i="5"/>
  <c r="L195" i="5"/>
  <c r="K195" i="5"/>
  <c r="J195" i="5"/>
  <c r="I195" i="5"/>
  <c r="H195" i="5"/>
  <c r="G195" i="5"/>
  <c r="O195" i="5" s="1"/>
  <c r="Q194" i="5"/>
  <c r="O194" i="5"/>
  <c r="L194" i="5"/>
  <c r="K194" i="5"/>
  <c r="J194" i="5"/>
  <c r="I194" i="5"/>
  <c r="H194" i="5"/>
  <c r="G194" i="5"/>
  <c r="Q193" i="5"/>
  <c r="L193" i="5"/>
  <c r="K193" i="5"/>
  <c r="J193" i="5"/>
  <c r="I193" i="5"/>
  <c r="H193" i="5"/>
  <c r="G193" i="5"/>
  <c r="O193" i="5" s="1"/>
  <c r="Q192" i="5"/>
  <c r="L192" i="5"/>
  <c r="K192" i="5"/>
  <c r="J192" i="5"/>
  <c r="I192" i="5"/>
  <c r="H192" i="5"/>
  <c r="G192" i="5"/>
  <c r="O192" i="5" s="1"/>
  <c r="Q191" i="5"/>
  <c r="L191" i="5"/>
  <c r="K191" i="5"/>
  <c r="J191" i="5"/>
  <c r="I191" i="5"/>
  <c r="H191" i="5"/>
  <c r="G191" i="5"/>
  <c r="O191" i="5" s="1"/>
  <c r="Q190" i="5"/>
  <c r="L190" i="5"/>
  <c r="K190" i="5"/>
  <c r="J190" i="5"/>
  <c r="I190" i="5"/>
  <c r="H190" i="5"/>
  <c r="G190" i="5"/>
  <c r="O190" i="5" s="1"/>
  <c r="Q189" i="5"/>
  <c r="L189" i="5"/>
  <c r="K189" i="5"/>
  <c r="J189" i="5"/>
  <c r="I189" i="5"/>
  <c r="H189" i="5"/>
  <c r="G189" i="5"/>
  <c r="O189" i="5" s="1"/>
  <c r="Q188" i="5"/>
  <c r="L188" i="5"/>
  <c r="K188" i="5"/>
  <c r="J188" i="5"/>
  <c r="I188" i="5"/>
  <c r="H188" i="5"/>
  <c r="G188" i="5"/>
  <c r="O188" i="5" s="1"/>
  <c r="Q187" i="5"/>
  <c r="L187" i="5"/>
  <c r="K187" i="5"/>
  <c r="J187" i="5"/>
  <c r="I187" i="5"/>
  <c r="H187" i="5"/>
  <c r="G187" i="5"/>
  <c r="O187" i="5" s="1"/>
  <c r="Q186" i="5"/>
  <c r="L186" i="5"/>
  <c r="K186" i="5"/>
  <c r="J186" i="5"/>
  <c r="I186" i="5"/>
  <c r="H186" i="5"/>
  <c r="G186" i="5"/>
  <c r="O186" i="5" s="1"/>
  <c r="Q185" i="5"/>
  <c r="L185" i="5"/>
  <c r="K185" i="5"/>
  <c r="J185" i="5"/>
  <c r="I185" i="5"/>
  <c r="H185" i="5"/>
  <c r="G185" i="5"/>
  <c r="O185" i="5" s="1"/>
  <c r="Q184" i="5"/>
  <c r="L184" i="5"/>
  <c r="K184" i="5"/>
  <c r="J184" i="5"/>
  <c r="I184" i="5"/>
  <c r="H184" i="5"/>
  <c r="G184" i="5"/>
  <c r="O184" i="5" s="1"/>
  <c r="Q183" i="5"/>
  <c r="L183" i="5"/>
  <c r="K183" i="5"/>
  <c r="J183" i="5"/>
  <c r="I183" i="5"/>
  <c r="H183" i="5"/>
  <c r="G183" i="5"/>
  <c r="O183" i="5" s="1"/>
  <c r="Q182" i="5"/>
  <c r="L182" i="5"/>
  <c r="K182" i="5"/>
  <c r="J182" i="5"/>
  <c r="I182" i="5"/>
  <c r="H182" i="5"/>
  <c r="G182" i="5"/>
  <c r="O182" i="5" s="1"/>
  <c r="Q181" i="5"/>
  <c r="L181" i="5"/>
  <c r="K181" i="5"/>
  <c r="J181" i="5"/>
  <c r="I181" i="5"/>
  <c r="H181" i="5"/>
  <c r="G181" i="5"/>
  <c r="O181" i="5" s="1"/>
  <c r="P181" i="5" s="1"/>
  <c r="Q180" i="5"/>
  <c r="L180" i="5"/>
  <c r="K180" i="5"/>
  <c r="J180" i="5"/>
  <c r="I180" i="5"/>
  <c r="H180" i="5"/>
  <c r="G180" i="5"/>
  <c r="O180" i="5" s="1"/>
  <c r="Q179" i="5"/>
  <c r="L179" i="5"/>
  <c r="K179" i="5"/>
  <c r="J179" i="5"/>
  <c r="I179" i="5"/>
  <c r="H179" i="5"/>
  <c r="G179" i="5"/>
  <c r="O179" i="5" s="1"/>
  <c r="Q178" i="5"/>
  <c r="O178" i="5"/>
  <c r="P178" i="5" s="1"/>
  <c r="L178" i="5"/>
  <c r="K178" i="5"/>
  <c r="J178" i="5"/>
  <c r="I178" i="5"/>
  <c r="H178" i="5"/>
  <c r="G178" i="5"/>
  <c r="Q177" i="5"/>
  <c r="P177" i="5"/>
  <c r="L177" i="5"/>
  <c r="K177" i="5"/>
  <c r="J177" i="5"/>
  <c r="I177" i="5"/>
  <c r="H177" i="5"/>
  <c r="G177" i="5"/>
  <c r="O177" i="5" s="1"/>
  <c r="Q176" i="5"/>
  <c r="L176" i="5"/>
  <c r="P176" i="5" s="1"/>
  <c r="K176" i="5"/>
  <c r="J176" i="5"/>
  <c r="I176" i="5"/>
  <c r="H176" i="5"/>
  <c r="G176" i="5"/>
  <c r="O176" i="5" s="1"/>
  <c r="Q175" i="5"/>
  <c r="O175" i="5"/>
  <c r="L175" i="5"/>
  <c r="P175" i="5" s="1"/>
  <c r="K175" i="5"/>
  <c r="J175" i="5"/>
  <c r="I175" i="5"/>
  <c r="H175" i="5"/>
  <c r="G175" i="5"/>
  <c r="Q174" i="5"/>
  <c r="O174" i="5"/>
  <c r="L174" i="5"/>
  <c r="P174" i="5" s="1"/>
  <c r="K174" i="5"/>
  <c r="J174" i="5"/>
  <c r="I174" i="5"/>
  <c r="H174" i="5"/>
  <c r="G174" i="5"/>
  <c r="Q173" i="5"/>
  <c r="O173" i="5"/>
  <c r="L173" i="5"/>
  <c r="K173" i="5"/>
  <c r="J173" i="5"/>
  <c r="I173" i="5"/>
  <c r="H173" i="5"/>
  <c r="G173" i="5"/>
  <c r="Q172" i="5"/>
  <c r="L172" i="5"/>
  <c r="P172" i="5" s="1"/>
  <c r="K172" i="5"/>
  <c r="J172" i="5"/>
  <c r="I172" i="5"/>
  <c r="H172" i="5"/>
  <c r="G172" i="5"/>
  <c r="O172" i="5" s="1"/>
  <c r="Q171" i="5"/>
  <c r="L171" i="5"/>
  <c r="P171" i="5" s="1"/>
  <c r="K171" i="5"/>
  <c r="J171" i="5"/>
  <c r="I171" i="5"/>
  <c r="H171" i="5"/>
  <c r="G171" i="5"/>
  <c r="O171" i="5" s="1"/>
  <c r="Q170" i="5"/>
  <c r="O170" i="5"/>
  <c r="L170" i="5"/>
  <c r="K170" i="5"/>
  <c r="J170" i="5"/>
  <c r="I170" i="5"/>
  <c r="H170" i="5"/>
  <c r="G170" i="5"/>
  <c r="Q169" i="5"/>
  <c r="L169" i="5"/>
  <c r="K169" i="5"/>
  <c r="J169" i="5"/>
  <c r="I169" i="5"/>
  <c r="H169" i="5"/>
  <c r="G169" i="5"/>
  <c r="O169" i="5" s="1"/>
  <c r="Q168" i="5"/>
  <c r="L168" i="5"/>
  <c r="K168" i="5"/>
  <c r="J168" i="5"/>
  <c r="I168" i="5"/>
  <c r="H168" i="5"/>
  <c r="G168" i="5"/>
  <c r="O168" i="5" s="1"/>
  <c r="Q167" i="5"/>
  <c r="O167" i="5"/>
  <c r="L167" i="5"/>
  <c r="P167" i="5" s="1"/>
  <c r="K167" i="5"/>
  <c r="J167" i="5"/>
  <c r="I167" i="5"/>
  <c r="H167" i="5"/>
  <c r="G167" i="5"/>
  <c r="Q166" i="5"/>
  <c r="O166" i="5"/>
  <c r="L166" i="5"/>
  <c r="P166" i="5" s="1"/>
  <c r="K166" i="5"/>
  <c r="J166" i="5"/>
  <c r="I166" i="5"/>
  <c r="H166" i="5"/>
  <c r="G166" i="5"/>
  <c r="Q165" i="5"/>
  <c r="O165" i="5"/>
  <c r="L165" i="5"/>
  <c r="K165" i="5"/>
  <c r="J165" i="5"/>
  <c r="I165" i="5"/>
  <c r="H165" i="5"/>
  <c r="G165" i="5"/>
  <c r="Q164" i="5"/>
  <c r="L164" i="5"/>
  <c r="K164" i="5"/>
  <c r="J164" i="5"/>
  <c r="I164" i="5"/>
  <c r="H164" i="5"/>
  <c r="G164" i="5"/>
  <c r="O164" i="5" s="1"/>
  <c r="Q163" i="5"/>
  <c r="L163" i="5"/>
  <c r="K163" i="5"/>
  <c r="J163" i="5"/>
  <c r="I163" i="5"/>
  <c r="H163" i="5"/>
  <c r="G163" i="5"/>
  <c r="O163" i="5" s="1"/>
  <c r="Q162" i="5"/>
  <c r="L162" i="5"/>
  <c r="K162" i="5"/>
  <c r="J162" i="5"/>
  <c r="I162" i="5"/>
  <c r="H162" i="5"/>
  <c r="G162" i="5"/>
  <c r="O162" i="5" s="1"/>
  <c r="P162" i="5" s="1"/>
  <c r="Q161" i="5"/>
  <c r="L161" i="5"/>
  <c r="K161" i="5"/>
  <c r="J161" i="5"/>
  <c r="I161" i="5"/>
  <c r="H161" i="5"/>
  <c r="G161" i="5"/>
  <c r="O161" i="5" s="1"/>
  <c r="Q160" i="5"/>
  <c r="L160" i="5"/>
  <c r="K160" i="5"/>
  <c r="J160" i="5"/>
  <c r="I160" i="5"/>
  <c r="H160" i="5"/>
  <c r="G160" i="5"/>
  <c r="O160" i="5" s="1"/>
  <c r="Q159" i="5"/>
  <c r="L159" i="5"/>
  <c r="K159" i="5"/>
  <c r="J159" i="5"/>
  <c r="I159" i="5"/>
  <c r="H159" i="5"/>
  <c r="G159" i="5"/>
  <c r="O159" i="5" s="1"/>
  <c r="Q158" i="5"/>
  <c r="L158" i="5"/>
  <c r="K158" i="5"/>
  <c r="J158" i="5"/>
  <c r="I158" i="5"/>
  <c r="H158" i="5"/>
  <c r="G158" i="5"/>
  <c r="O158" i="5" s="1"/>
  <c r="Q157" i="5"/>
  <c r="L157" i="5"/>
  <c r="K157" i="5"/>
  <c r="J157" i="5"/>
  <c r="I157" i="5"/>
  <c r="H157" i="5"/>
  <c r="G157" i="5"/>
  <c r="O157" i="5" s="1"/>
  <c r="P157" i="5" s="1"/>
  <c r="Q156" i="5"/>
  <c r="L156" i="5"/>
  <c r="K156" i="5"/>
  <c r="J156" i="5"/>
  <c r="I156" i="5"/>
  <c r="H156" i="5"/>
  <c r="G156" i="5"/>
  <c r="O156" i="5" s="1"/>
  <c r="Q155" i="5"/>
  <c r="L155" i="5"/>
  <c r="K155" i="5"/>
  <c r="J155" i="5"/>
  <c r="I155" i="5"/>
  <c r="H155" i="5"/>
  <c r="G155" i="5"/>
  <c r="O155" i="5" s="1"/>
  <c r="Q154" i="5"/>
  <c r="L154" i="5"/>
  <c r="K154" i="5"/>
  <c r="J154" i="5"/>
  <c r="I154" i="5"/>
  <c r="H154" i="5"/>
  <c r="G154" i="5"/>
  <c r="O154" i="5" s="1"/>
  <c r="P154" i="5" s="1"/>
  <c r="Q153" i="5"/>
  <c r="L153" i="5"/>
  <c r="K153" i="5"/>
  <c r="J153" i="5"/>
  <c r="I153" i="5"/>
  <c r="H153" i="5"/>
  <c r="G153" i="5"/>
  <c r="O153" i="5" s="1"/>
  <c r="P153" i="5" s="1"/>
  <c r="Q152" i="5"/>
  <c r="L152" i="5"/>
  <c r="P152" i="5" s="1"/>
  <c r="K152" i="5"/>
  <c r="J152" i="5"/>
  <c r="I152" i="5"/>
  <c r="H152" i="5"/>
  <c r="G152" i="5"/>
  <c r="O152" i="5" s="1"/>
  <c r="Q151" i="5"/>
  <c r="O151" i="5"/>
  <c r="L151" i="5"/>
  <c r="P151" i="5" s="1"/>
  <c r="K151" i="5"/>
  <c r="J151" i="5"/>
  <c r="I151" i="5"/>
  <c r="H151" i="5"/>
  <c r="G151" i="5"/>
  <c r="Q150" i="5"/>
  <c r="O150" i="5"/>
  <c r="L150" i="5"/>
  <c r="K150" i="5"/>
  <c r="J150" i="5"/>
  <c r="I150" i="5"/>
  <c r="H150" i="5"/>
  <c r="G150" i="5"/>
  <c r="Q149" i="5"/>
  <c r="O149" i="5"/>
  <c r="L149" i="5"/>
  <c r="K149" i="5"/>
  <c r="J149" i="5"/>
  <c r="I149" i="5"/>
  <c r="H149" i="5"/>
  <c r="G149" i="5"/>
  <c r="Q148" i="5"/>
  <c r="L148" i="5"/>
  <c r="K148" i="5"/>
  <c r="J148" i="5"/>
  <c r="I148" i="5"/>
  <c r="H148" i="5"/>
  <c r="G148" i="5"/>
  <c r="O148" i="5" s="1"/>
  <c r="Q147" i="5"/>
  <c r="L147" i="5"/>
  <c r="K147" i="5"/>
  <c r="J147" i="5"/>
  <c r="I147" i="5"/>
  <c r="H147" i="5"/>
  <c r="G147" i="5"/>
  <c r="O147" i="5" s="1"/>
  <c r="Q146" i="5"/>
  <c r="O146" i="5"/>
  <c r="L146" i="5"/>
  <c r="P146" i="5" s="1"/>
  <c r="K146" i="5"/>
  <c r="J146" i="5"/>
  <c r="I146" i="5"/>
  <c r="H146" i="5"/>
  <c r="G146" i="5"/>
  <c r="Q145" i="5"/>
  <c r="L145" i="5"/>
  <c r="K145" i="5"/>
  <c r="J145" i="5"/>
  <c r="I145" i="5"/>
  <c r="H145" i="5"/>
  <c r="G145" i="5"/>
  <c r="O145" i="5" s="1"/>
  <c r="Q144" i="5"/>
  <c r="L144" i="5"/>
  <c r="K144" i="5"/>
  <c r="J144" i="5"/>
  <c r="I144" i="5"/>
  <c r="H144" i="5"/>
  <c r="G144" i="5"/>
  <c r="O144" i="5" s="1"/>
  <c r="Q143" i="5"/>
  <c r="O143" i="5"/>
  <c r="L143" i="5"/>
  <c r="P143" i="5" s="1"/>
  <c r="K143" i="5"/>
  <c r="J143" i="5"/>
  <c r="I143" i="5"/>
  <c r="H143" i="5"/>
  <c r="G143" i="5"/>
  <c r="Q142" i="5"/>
  <c r="O142" i="5"/>
  <c r="L142" i="5"/>
  <c r="K142" i="5"/>
  <c r="J142" i="5"/>
  <c r="I142" i="5"/>
  <c r="H142" i="5"/>
  <c r="G142" i="5"/>
  <c r="Q141" i="5"/>
  <c r="O141" i="5"/>
  <c r="L141" i="5"/>
  <c r="P141" i="5" s="1"/>
  <c r="K141" i="5"/>
  <c r="J141" i="5"/>
  <c r="I141" i="5"/>
  <c r="H141" i="5"/>
  <c r="G141" i="5"/>
  <c r="Q140" i="5"/>
  <c r="L140" i="5"/>
  <c r="K140" i="5"/>
  <c r="J140" i="5"/>
  <c r="I140" i="5"/>
  <c r="H140" i="5"/>
  <c r="G140" i="5"/>
  <c r="O140" i="5" s="1"/>
  <c r="Q139" i="5"/>
  <c r="L139" i="5"/>
  <c r="K139" i="5"/>
  <c r="J139" i="5"/>
  <c r="I139" i="5"/>
  <c r="H139" i="5"/>
  <c r="G139" i="5"/>
  <c r="O139" i="5" s="1"/>
  <c r="Q138" i="5"/>
  <c r="L138" i="5"/>
  <c r="K138" i="5"/>
  <c r="J138" i="5"/>
  <c r="I138" i="5"/>
  <c r="H138" i="5"/>
  <c r="G138" i="5"/>
  <c r="O138" i="5" s="1"/>
  <c r="P138" i="5" s="1"/>
  <c r="Q137" i="5"/>
  <c r="L137" i="5"/>
  <c r="P137" i="5" s="1"/>
  <c r="K137" i="5"/>
  <c r="J137" i="5"/>
  <c r="I137" i="5"/>
  <c r="H137" i="5"/>
  <c r="G137" i="5"/>
  <c r="O137" i="5" s="1"/>
  <c r="Q136" i="5"/>
  <c r="L136" i="5"/>
  <c r="K136" i="5"/>
  <c r="J136" i="5"/>
  <c r="I136" i="5"/>
  <c r="H136" i="5"/>
  <c r="G136" i="5"/>
  <c r="O136" i="5" s="1"/>
  <c r="Q135" i="5"/>
  <c r="O135" i="5"/>
  <c r="L135" i="5"/>
  <c r="K135" i="5"/>
  <c r="J135" i="5"/>
  <c r="I135" i="5"/>
  <c r="H135" i="5"/>
  <c r="G135" i="5"/>
  <c r="Q134" i="5"/>
  <c r="O134" i="5"/>
  <c r="L134" i="5"/>
  <c r="K134" i="5"/>
  <c r="J134" i="5"/>
  <c r="I134" i="5"/>
  <c r="H134" i="5"/>
  <c r="G134" i="5"/>
  <c r="Q133" i="5"/>
  <c r="O133" i="5"/>
  <c r="L133" i="5"/>
  <c r="K133" i="5"/>
  <c r="J133" i="5"/>
  <c r="I133" i="5"/>
  <c r="H133" i="5"/>
  <c r="G133" i="5"/>
  <c r="Q132" i="5"/>
  <c r="L132" i="5"/>
  <c r="K132" i="5"/>
  <c r="J132" i="5"/>
  <c r="I132" i="5"/>
  <c r="H132" i="5"/>
  <c r="G132" i="5"/>
  <c r="O132" i="5" s="1"/>
  <c r="Q131" i="5"/>
  <c r="L131" i="5"/>
  <c r="K131" i="5"/>
  <c r="J131" i="5"/>
  <c r="I131" i="5"/>
  <c r="H131" i="5"/>
  <c r="G131" i="5"/>
  <c r="O131" i="5" s="1"/>
  <c r="Q130" i="5"/>
  <c r="L130" i="5"/>
  <c r="K130" i="5"/>
  <c r="J130" i="5"/>
  <c r="I130" i="5"/>
  <c r="H130" i="5"/>
  <c r="G130" i="5"/>
  <c r="O130" i="5" s="1"/>
  <c r="Q129" i="5"/>
  <c r="L129" i="5"/>
  <c r="K129" i="5"/>
  <c r="J129" i="5"/>
  <c r="I129" i="5"/>
  <c r="H129" i="5"/>
  <c r="G129" i="5"/>
  <c r="O129" i="5" s="1"/>
  <c r="P129" i="5" s="1"/>
  <c r="Q128" i="5"/>
  <c r="L128" i="5"/>
  <c r="K128" i="5"/>
  <c r="J128" i="5"/>
  <c r="I128" i="5"/>
  <c r="H128" i="5"/>
  <c r="G128" i="5"/>
  <c r="O128" i="5" s="1"/>
  <c r="Q127" i="5"/>
  <c r="L127" i="5"/>
  <c r="K127" i="5"/>
  <c r="J127" i="5"/>
  <c r="I127" i="5"/>
  <c r="H127" i="5"/>
  <c r="G127" i="5"/>
  <c r="O127" i="5" s="1"/>
  <c r="Q126" i="5"/>
  <c r="L126" i="5"/>
  <c r="K126" i="5"/>
  <c r="J126" i="5"/>
  <c r="I126" i="5"/>
  <c r="H126" i="5"/>
  <c r="G126" i="5"/>
  <c r="O126" i="5" s="1"/>
  <c r="Q125" i="5"/>
  <c r="L125" i="5"/>
  <c r="K125" i="5"/>
  <c r="J125" i="5"/>
  <c r="I125" i="5"/>
  <c r="H125" i="5"/>
  <c r="G125" i="5"/>
  <c r="O125" i="5" s="1"/>
  <c r="Q124" i="5"/>
  <c r="L124" i="5"/>
  <c r="P124" i="5" s="1"/>
  <c r="K124" i="5"/>
  <c r="J124" i="5"/>
  <c r="I124" i="5"/>
  <c r="H124" i="5"/>
  <c r="G124" i="5"/>
  <c r="O124" i="5" s="1"/>
  <c r="Q123" i="5"/>
  <c r="L123" i="5"/>
  <c r="K123" i="5"/>
  <c r="J123" i="5"/>
  <c r="I123" i="5"/>
  <c r="H123" i="5"/>
  <c r="G123" i="5"/>
  <c r="O123" i="5" s="1"/>
  <c r="Q122" i="5"/>
  <c r="L122" i="5"/>
  <c r="K122" i="5"/>
  <c r="J122" i="5"/>
  <c r="I122" i="5"/>
  <c r="H122" i="5"/>
  <c r="G122" i="5"/>
  <c r="O122" i="5" s="1"/>
  <c r="Q121" i="5"/>
  <c r="L121" i="5"/>
  <c r="K121" i="5"/>
  <c r="J121" i="5"/>
  <c r="I121" i="5"/>
  <c r="H121" i="5"/>
  <c r="G121" i="5"/>
  <c r="O121" i="5" s="1"/>
  <c r="P121" i="5" s="1"/>
  <c r="Q120" i="5"/>
  <c r="L120" i="5"/>
  <c r="K120" i="5"/>
  <c r="J120" i="5"/>
  <c r="I120" i="5"/>
  <c r="H120" i="5"/>
  <c r="G120" i="5"/>
  <c r="O120" i="5" s="1"/>
  <c r="Q119" i="5"/>
  <c r="L119" i="5"/>
  <c r="K119" i="5"/>
  <c r="J119" i="5"/>
  <c r="I119" i="5"/>
  <c r="H119" i="5"/>
  <c r="G119" i="5"/>
  <c r="O119" i="5" s="1"/>
  <c r="Q118" i="5"/>
  <c r="L118" i="5"/>
  <c r="K118" i="5"/>
  <c r="J118" i="5"/>
  <c r="I118" i="5"/>
  <c r="H118" i="5"/>
  <c r="G118" i="5"/>
  <c r="O118" i="5" s="1"/>
  <c r="P118" i="5" s="1"/>
  <c r="Q117" i="5"/>
  <c r="L117" i="5"/>
  <c r="K117" i="5"/>
  <c r="J117" i="5"/>
  <c r="I117" i="5"/>
  <c r="H117" i="5"/>
  <c r="G117" i="5"/>
  <c r="O117" i="5" s="1"/>
  <c r="Q116" i="5"/>
  <c r="L116" i="5"/>
  <c r="P116" i="5" s="1"/>
  <c r="K116" i="5"/>
  <c r="J116" i="5"/>
  <c r="I116" i="5"/>
  <c r="H116" i="5"/>
  <c r="G116" i="5"/>
  <c r="O116" i="5" s="1"/>
  <c r="Q115" i="5"/>
  <c r="L115" i="5"/>
  <c r="K115" i="5"/>
  <c r="J115" i="5"/>
  <c r="I115" i="5"/>
  <c r="H115" i="5"/>
  <c r="G115" i="5"/>
  <c r="O115" i="5" s="1"/>
  <c r="Q114" i="5"/>
  <c r="L114" i="5"/>
  <c r="K114" i="5"/>
  <c r="J114" i="5"/>
  <c r="I114" i="5"/>
  <c r="H114" i="5"/>
  <c r="G114" i="5"/>
  <c r="O114" i="5" s="1"/>
  <c r="Q113" i="5"/>
  <c r="L113" i="5"/>
  <c r="K113" i="5"/>
  <c r="J113" i="5"/>
  <c r="I113" i="5"/>
  <c r="H113" i="5"/>
  <c r="G113" i="5"/>
  <c r="O113" i="5" s="1"/>
  <c r="Q112" i="5"/>
  <c r="L112" i="5"/>
  <c r="K112" i="5"/>
  <c r="J112" i="5"/>
  <c r="I112" i="5"/>
  <c r="H112" i="5"/>
  <c r="G112" i="5"/>
  <c r="O112" i="5" s="1"/>
  <c r="Q111" i="5"/>
  <c r="O111" i="5"/>
  <c r="L111" i="5"/>
  <c r="P111" i="5" s="1"/>
  <c r="K111" i="5"/>
  <c r="J111" i="5"/>
  <c r="I111" i="5"/>
  <c r="H111" i="5"/>
  <c r="G111" i="5"/>
  <c r="Q110" i="5"/>
  <c r="O110" i="5"/>
  <c r="L110" i="5"/>
  <c r="K110" i="5"/>
  <c r="J110" i="5"/>
  <c r="I110" i="5"/>
  <c r="H110" i="5"/>
  <c r="G110" i="5"/>
  <c r="Q109" i="5"/>
  <c r="L109" i="5"/>
  <c r="K109" i="5"/>
  <c r="J109" i="5"/>
  <c r="I109" i="5"/>
  <c r="H109" i="5"/>
  <c r="G109" i="5"/>
  <c r="O109" i="5" s="1"/>
  <c r="Q108" i="5"/>
  <c r="L108" i="5"/>
  <c r="K108" i="5"/>
  <c r="J108" i="5"/>
  <c r="I108" i="5"/>
  <c r="H108" i="5"/>
  <c r="G108" i="5"/>
  <c r="O108" i="5" s="1"/>
  <c r="Q107" i="5"/>
  <c r="L107" i="5"/>
  <c r="K107" i="5"/>
  <c r="J107" i="5"/>
  <c r="I107" i="5"/>
  <c r="H107" i="5"/>
  <c r="G107" i="5"/>
  <c r="O107" i="5" s="1"/>
  <c r="Q106" i="5"/>
  <c r="L106" i="5"/>
  <c r="K106" i="5"/>
  <c r="J106" i="5"/>
  <c r="I106" i="5"/>
  <c r="H106" i="5"/>
  <c r="G106" i="5"/>
  <c r="O106" i="5" s="1"/>
  <c r="P106" i="5" s="1"/>
  <c r="Q105" i="5"/>
  <c r="L105" i="5"/>
  <c r="K105" i="5"/>
  <c r="J105" i="5"/>
  <c r="I105" i="5"/>
  <c r="H105" i="5"/>
  <c r="G105" i="5"/>
  <c r="O105" i="5" s="1"/>
  <c r="P105" i="5" s="1"/>
  <c r="Q104" i="5"/>
  <c r="L104" i="5"/>
  <c r="K104" i="5"/>
  <c r="J104" i="5"/>
  <c r="I104" i="5"/>
  <c r="H104" i="5"/>
  <c r="G104" i="5"/>
  <c r="O104" i="5" s="1"/>
  <c r="Q103" i="5"/>
  <c r="L103" i="5"/>
  <c r="K103" i="5"/>
  <c r="J103" i="5"/>
  <c r="I103" i="5"/>
  <c r="H103" i="5"/>
  <c r="G103" i="5"/>
  <c r="O103" i="5" s="1"/>
  <c r="Q102" i="5"/>
  <c r="L102" i="5"/>
  <c r="K102" i="5"/>
  <c r="J102" i="5"/>
  <c r="I102" i="5"/>
  <c r="H102" i="5"/>
  <c r="G102" i="5"/>
  <c r="O102" i="5" s="1"/>
  <c r="Q101" i="5"/>
  <c r="L101" i="5"/>
  <c r="K101" i="5"/>
  <c r="J101" i="5"/>
  <c r="I101" i="5"/>
  <c r="H101" i="5"/>
  <c r="G101" i="5"/>
  <c r="O101" i="5" s="1"/>
  <c r="P101" i="5" s="1"/>
  <c r="Q100" i="5"/>
  <c r="L100" i="5"/>
  <c r="K100" i="5"/>
  <c r="J100" i="5"/>
  <c r="I100" i="5"/>
  <c r="H100" i="5"/>
  <c r="G100" i="5"/>
  <c r="O100" i="5" s="1"/>
  <c r="Q99" i="5"/>
  <c r="O99" i="5"/>
  <c r="L99" i="5"/>
  <c r="K99" i="5"/>
  <c r="J99" i="5"/>
  <c r="I99" i="5"/>
  <c r="H99" i="5"/>
  <c r="G99" i="5"/>
  <c r="Q98" i="5"/>
  <c r="O98" i="5"/>
  <c r="L98" i="5"/>
  <c r="K98" i="5"/>
  <c r="J98" i="5"/>
  <c r="I98" i="5"/>
  <c r="H98" i="5"/>
  <c r="G98" i="5"/>
  <c r="Q97" i="5"/>
  <c r="L97" i="5"/>
  <c r="P97" i="5" s="1"/>
  <c r="K97" i="5"/>
  <c r="J97" i="5"/>
  <c r="I97" i="5"/>
  <c r="H97" i="5"/>
  <c r="G97" i="5"/>
  <c r="O97" i="5" s="1"/>
  <c r="Q96" i="5"/>
  <c r="L96" i="5"/>
  <c r="K96" i="5"/>
  <c r="J96" i="5"/>
  <c r="I96" i="5"/>
  <c r="H96" i="5"/>
  <c r="G96" i="5"/>
  <c r="O96" i="5" s="1"/>
  <c r="P96" i="5" s="1"/>
  <c r="Q95" i="5"/>
  <c r="L95" i="5"/>
  <c r="K95" i="5"/>
  <c r="J95" i="5"/>
  <c r="I95" i="5"/>
  <c r="H95" i="5"/>
  <c r="G95" i="5"/>
  <c r="O95" i="5" s="1"/>
  <c r="Q94" i="5"/>
  <c r="L94" i="5"/>
  <c r="K94" i="5"/>
  <c r="J94" i="5"/>
  <c r="I94" i="5"/>
  <c r="H94" i="5"/>
  <c r="G94" i="5"/>
  <c r="O94" i="5" s="1"/>
  <c r="Q93" i="5"/>
  <c r="L93" i="5"/>
  <c r="K93" i="5"/>
  <c r="J93" i="5"/>
  <c r="I93" i="5"/>
  <c r="H93" i="5"/>
  <c r="G93" i="5"/>
  <c r="O93" i="5" s="1"/>
  <c r="Q92" i="5"/>
  <c r="O92" i="5"/>
  <c r="L92" i="5"/>
  <c r="K92" i="5"/>
  <c r="J92" i="5"/>
  <c r="I92" i="5"/>
  <c r="H92" i="5"/>
  <c r="G92" i="5"/>
  <c r="Q91" i="5"/>
  <c r="O91" i="5"/>
  <c r="L91" i="5"/>
  <c r="P91" i="5" s="1"/>
  <c r="K91" i="5"/>
  <c r="J91" i="5"/>
  <c r="I91" i="5"/>
  <c r="H91" i="5"/>
  <c r="G91" i="5"/>
  <c r="Q90" i="5"/>
  <c r="L90" i="5"/>
  <c r="K90" i="5"/>
  <c r="J90" i="5"/>
  <c r="I90" i="5"/>
  <c r="H90" i="5"/>
  <c r="G90" i="5"/>
  <c r="O90" i="5" s="1"/>
  <c r="Q89" i="5"/>
  <c r="L89" i="5"/>
  <c r="P89" i="5" s="1"/>
  <c r="K89" i="5"/>
  <c r="J89" i="5"/>
  <c r="I89" i="5"/>
  <c r="H89" i="5"/>
  <c r="G89" i="5"/>
  <c r="O89" i="5" s="1"/>
  <c r="Q88" i="5"/>
  <c r="L88" i="5"/>
  <c r="K88" i="5"/>
  <c r="J88" i="5"/>
  <c r="I88" i="5"/>
  <c r="H88" i="5"/>
  <c r="G88" i="5"/>
  <c r="O88" i="5" s="1"/>
  <c r="Q87" i="5"/>
  <c r="L87" i="5"/>
  <c r="K87" i="5"/>
  <c r="J87" i="5"/>
  <c r="I87" i="5"/>
  <c r="H87" i="5"/>
  <c r="G87" i="5"/>
  <c r="O87" i="5" s="1"/>
  <c r="Q86" i="5"/>
  <c r="L86" i="5"/>
  <c r="K86" i="5"/>
  <c r="J86" i="5"/>
  <c r="I86" i="5"/>
  <c r="H86" i="5"/>
  <c r="G86" i="5"/>
  <c r="O86" i="5" s="1"/>
  <c r="Q85" i="5"/>
  <c r="L85" i="5"/>
  <c r="K85" i="5"/>
  <c r="J85" i="5"/>
  <c r="I85" i="5"/>
  <c r="H85" i="5"/>
  <c r="G85" i="5"/>
  <c r="O85" i="5" s="1"/>
  <c r="Q84" i="5"/>
  <c r="L84" i="5"/>
  <c r="K84" i="5"/>
  <c r="J84" i="5"/>
  <c r="I84" i="5"/>
  <c r="H84" i="5"/>
  <c r="G84" i="5"/>
  <c r="O84" i="5" s="1"/>
  <c r="Q83" i="5"/>
  <c r="L83" i="5"/>
  <c r="K83" i="5"/>
  <c r="J83" i="5"/>
  <c r="I83" i="5"/>
  <c r="H83" i="5"/>
  <c r="G83" i="5"/>
  <c r="O83" i="5" s="1"/>
  <c r="Q82" i="5"/>
  <c r="L82" i="5"/>
  <c r="P82" i="5" s="1"/>
  <c r="K82" i="5"/>
  <c r="J82" i="5"/>
  <c r="I82" i="5"/>
  <c r="H82" i="5"/>
  <c r="G82" i="5"/>
  <c r="O82" i="5" s="1"/>
  <c r="Q81" i="5"/>
  <c r="L81" i="5"/>
  <c r="K81" i="5"/>
  <c r="J81" i="5"/>
  <c r="I81" i="5"/>
  <c r="H81" i="5"/>
  <c r="G81" i="5"/>
  <c r="O81" i="5" s="1"/>
  <c r="Q80" i="5"/>
  <c r="L80" i="5"/>
  <c r="K80" i="5"/>
  <c r="J80" i="5"/>
  <c r="I80" i="5"/>
  <c r="H80" i="5"/>
  <c r="G80" i="5"/>
  <c r="O80" i="5" s="1"/>
  <c r="Q79" i="5"/>
  <c r="L79" i="5"/>
  <c r="K79" i="5"/>
  <c r="J79" i="5"/>
  <c r="I79" i="5"/>
  <c r="H79" i="5"/>
  <c r="G79" i="5"/>
  <c r="O79" i="5" s="1"/>
  <c r="Q78" i="5"/>
  <c r="L78" i="5"/>
  <c r="K78" i="5"/>
  <c r="J78" i="5"/>
  <c r="I78" i="5"/>
  <c r="H78" i="5"/>
  <c r="G78" i="5"/>
  <c r="O78" i="5" s="1"/>
  <c r="Q77" i="5"/>
  <c r="L77" i="5"/>
  <c r="K77" i="5"/>
  <c r="J77" i="5"/>
  <c r="I77" i="5"/>
  <c r="H77" i="5"/>
  <c r="G77" i="5"/>
  <c r="O77" i="5" s="1"/>
  <c r="Q76" i="5"/>
  <c r="O76" i="5"/>
  <c r="L76" i="5"/>
  <c r="K76" i="5"/>
  <c r="J76" i="5"/>
  <c r="I76" i="5"/>
  <c r="H76" i="5"/>
  <c r="G76" i="5"/>
  <c r="Q75" i="5"/>
  <c r="O75" i="5"/>
  <c r="L75" i="5"/>
  <c r="K75" i="5"/>
  <c r="J75" i="5"/>
  <c r="I75" i="5"/>
  <c r="H75" i="5"/>
  <c r="G75" i="5"/>
  <c r="Q74" i="5"/>
  <c r="L74" i="5"/>
  <c r="K74" i="5"/>
  <c r="J74" i="5"/>
  <c r="I74" i="5"/>
  <c r="H74" i="5"/>
  <c r="G74" i="5"/>
  <c r="O74" i="5" s="1"/>
  <c r="Q73" i="5"/>
  <c r="L73" i="5"/>
  <c r="K73" i="5"/>
  <c r="J73" i="5"/>
  <c r="I73" i="5"/>
  <c r="H73" i="5"/>
  <c r="G73" i="5"/>
  <c r="O73" i="5" s="1"/>
  <c r="Q72" i="5"/>
  <c r="L72" i="5"/>
  <c r="K72" i="5"/>
  <c r="J72" i="5"/>
  <c r="I72" i="5"/>
  <c r="H72" i="5"/>
  <c r="G72" i="5"/>
  <c r="O72" i="5" s="1"/>
  <c r="Q71" i="5"/>
  <c r="L71" i="5"/>
  <c r="K71" i="5"/>
  <c r="J71" i="5"/>
  <c r="I71" i="5"/>
  <c r="H71" i="5"/>
  <c r="G71" i="5"/>
  <c r="O71" i="5" s="1"/>
  <c r="Q70" i="5"/>
  <c r="L70" i="5"/>
  <c r="K70" i="5"/>
  <c r="J70" i="5"/>
  <c r="I70" i="5"/>
  <c r="H70" i="5"/>
  <c r="G70" i="5"/>
  <c r="O70" i="5" s="1"/>
  <c r="Q69" i="5"/>
  <c r="L69" i="5"/>
  <c r="K69" i="5"/>
  <c r="J69" i="5"/>
  <c r="I69" i="5"/>
  <c r="H69" i="5"/>
  <c r="G69" i="5"/>
  <c r="O69" i="5" s="1"/>
  <c r="P69" i="5" s="1"/>
  <c r="Q68" i="5"/>
  <c r="L68" i="5"/>
  <c r="K68" i="5"/>
  <c r="J68" i="5"/>
  <c r="I68" i="5"/>
  <c r="H68" i="5"/>
  <c r="G68" i="5"/>
  <c r="O68" i="5" s="1"/>
  <c r="P68" i="5" s="1"/>
  <c r="Q67" i="5"/>
  <c r="L67" i="5"/>
  <c r="K67" i="5"/>
  <c r="J67" i="5"/>
  <c r="I67" i="5"/>
  <c r="H67" i="5"/>
  <c r="G67" i="5"/>
  <c r="O67" i="5" s="1"/>
  <c r="Q66" i="5"/>
  <c r="L66" i="5"/>
  <c r="K66" i="5"/>
  <c r="J66" i="5"/>
  <c r="I66" i="5"/>
  <c r="H66" i="5"/>
  <c r="G66" i="5"/>
  <c r="O66" i="5" s="1"/>
  <c r="Q65" i="5"/>
  <c r="L65" i="5"/>
  <c r="P65" i="5" s="1"/>
  <c r="K65" i="5"/>
  <c r="J65" i="5"/>
  <c r="I65" i="5"/>
  <c r="H65" i="5"/>
  <c r="G65" i="5"/>
  <c r="O65" i="5" s="1"/>
  <c r="Q64" i="5"/>
  <c r="L64" i="5"/>
  <c r="K64" i="5"/>
  <c r="J64" i="5"/>
  <c r="I64" i="5"/>
  <c r="H64" i="5"/>
  <c r="G64" i="5"/>
  <c r="O64" i="5" s="1"/>
  <c r="Q63" i="5"/>
  <c r="L63" i="5"/>
  <c r="K63" i="5"/>
  <c r="J63" i="5"/>
  <c r="I63" i="5"/>
  <c r="H63" i="5"/>
  <c r="G63" i="5"/>
  <c r="O63" i="5" s="1"/>
  <c r="Q62" i="5"/>
  <c r="L62" i="5"/>
  <c r="K62" i="5"/>
  <c r="J62" i="5"/>
  <c r="I62" i="5"/>
  <c r="H62" i="5"/>
  <c r="G62" i="5"/>
  <c r="O62" i="5" s="1"/>
  <c r="Q61" i="5"/>
  <c r="L61" i="5"/>
  <c r="K61" i="5"/>
  <c r="J61" i="5"/>
  <c r="I61" i="5"/>
  <c r="H61" i="5"/>
  <c r="G61" i="5"/>
  <c r="O61" i="5" s="1"/>
  <c r="Q60" i="5"/>
  <c r="O60" i="5"/>
  <c r="L60" i="5"/>
  <c r="K60" i="5"/>
  <c r="J60" i="5"/>
  <c r="I60" i="5"/>
  <c r="H60" i="5"/>
  <c r="G60" i="5"/>
  <c r="Q59" i="5"/>
  <c r="O59" i="5"/>
  <c r="L59" i="5"/>
  <c r="P59" i="5" s="1"/>
  <c r="K59" i="5"/>
  <c r="J59" i="5"/>
  <c r="I59" i="5"/>
  <c r="H59" i="5"/>
  <c r="G59" i="5"/>
  <c r="Q58" i="5"/>
  <c r="L58" i="5"/>
  <c r="K58" i="5"/>
  <c r="J58" i="5"/>
  <c r="I58" i="5"/>
  <c r="H58" i="5"/>
  <c r="G58" i="5"/>
  <c r="O58" i="5" s="1"/>
  <c r="Q57" i="5"/>
  <c r="L57" i="5"/>
  <c r="K57" i="5"/>
  <c r="J57" i="5"/>
  <c r="I57" i="5"/>
  <c r="H57" i="5"/>
  <c r="G57" i="5"/>
  <c r="O57" i="5" s="1"/>
  <c r="Q56" i="5"/>
  <c r="L56" i="5"/>
  <c r="K56" i="5"/>
  <c r="J56" i="5"/>
  <c r="I56" i="5"/>
  <c r="H56" i="5"/>
  <c r="G56" i="5"/>
  <c r="O56" i="5" s="1"/>
  <c r="Q55" i="5"/>
  <c r="L55" i="5"/>
  <c r="K55" i="5"/>
  <c r="J55" i="5"/>
  <c r="I55" i="5"/>
  <c r="H55" i="5"/>
  <c r="G55" i="5"/>
  <c r="O55" i="5" s="1"/>
  <c r="Q54" i="5"/>
  <c r="L54" i="5"/>
  <c r="K54" i="5"/>
  <c r="J54" i="5"/>
  <c r="I54" i="5"/>
  <c r="H54" i="5"/>
  <c r="G54" i="5"/>
  <c r="O54" i="5" s="1"/>
  <c r="Q53" i="5"/>
  <c r="O53" i="5"/>
  <c r="L53" i="5"/>
  <c r="K53" i="5"/>
  <c r="J53" i="5"/>
  <c r="I53" i="5"/>
  <c r="H53" i="5"/>
  <c r="G53" i="5"/>
  <c r="Q52" i="5"/>
  <c r="O52" i="5"/>
  <c r="L52" i="5"/>
  <c r="K52" i="5"/>
  <c r="J52" i="5"/>
  <c r="I52" i="5"/>
  <c r="H52" i="5"/>
  <c r="G52" i="5"/>
  <c r="Q51" i="5"/>
  <c r="O51" i="5"/>
  <c r="L51" i="5"/>
  <c r="K51" i="5"/>
  <c r="J51" i="5"/>
  <c r="I51" i="5"/>
  <c r="H51" i="5"/>
  <c r="G51" i="5"/>
  <c r="Q50" i="5"/>
  <c r="L50" i="5"/>
  <c r="P50" i="5" s="1"/>
  <c r="K50" i="5"/>
  <c r="J50" i="5"/>
  <c r="I50" i="5"/>
  <c r="H50" i="5"/>
  <c r="G50" i="5"/>
  <c r="O50" i="5" s="1"/>
  <c r="Q49" i="5"/>
  <c r="L49" i="5"/>
  <c r="P49" i="5" s="1"/>
  <c r="K49" i="5"/>
  <c r="J49" i="5"/>
  <c r="I49" i="5"/>
  <c r="H49" i="5"/>
  <c r="G49" i="5"/>
  <c r="O49" i="5" s="1"/>
  <c r="Q48" i="5"/>
  <c r="O48" i="5"/>
  <c r="L48" i="5"/>
  <c r="P48" i="5" s="1"/>
  <c r="K48" i="5"/>
  <c r="J48" i="5"/>
  <c r="I48" i="5"/>
  <c r="H48" i="5"/>
  <c r="G48" i="5"/>
  <c r="Q47" i="5"/>
  <c r="O47" i="5"/>
  <c r="L47" i="5"/>
  <c r="K47" i="5"/>
  <c r="J47" i="5"/>
  <c r="I47" i="5"/>
  <c r="H47" i="5"/>
  <c r="G47" i="5"/>
  <c r="Q46" i="5"/>
  <c r="L46" i="5"/>
  <c r="P46" i="5" s="1"/>
  <c r="K46" i="5"/>
  <c r="J46" i="5"/>
  <c r="I46" i="5"/>
  <c r="H46" i="5"/>
  <c r="G46" i="5"/>
  <c r="O46" i="5" s="1"/>
  <c r="Q45" i="5"/>
  <c r="L45" i="5"/>
  <c r="K45" i="5"/>
  <c r="J45" i="5"/>
  <c r="I45" i="5"/>
  <c r="H45" i="5"/>
  <c r="G45" i="5"/>
  <c r="O45" i="5" s="1"/>
  <c r="Q44" i="5"/>
  <c r="L44" i="5"/>
  <c r="K44" i="5"/>
  <c r="J44" i="5"/>
  <c r="I44" i="5"/>
  <c r="H44" i="5"/>
  <c r="G44" i="5"/>
  <c r="O44" i="5" s="1"/>
  <c r="Q43" i="5"/>
  <c r="L43" i="5"/>
  <c r="K43" i="5"/>
  <c r="J43" i="5"/>
  <c r="I43" i="5"/>
  <c r="H43" i="5"/>
  <c r="G43" i="5"/>
  <c r="O43" i="5" s="1"/>
  <c r="Q42" i="5"/>
  <c r="L42" i="5"/>
  <c r="K42" i="5"/>
  <c r="J42" i="5"/>
  <c r="I42" i="5"/>
  <c r="H42" i="5"/>
  <c r="G42" i="5"/>
  <c r="O42" i="5" s="1"/>
  <c r="Q41" i="5"/>
  <c r="L41" i="5"/>
  <c r="K41" i="5"/>
  <c r="J41" i="5"/>
  <c r="I41" i="5"/>
  <c r="H41" i="5"/>
  <c r="G41" i="5"/>
  <c r="O41" i="5" s="1"/>
  <c r="P41" i="5" s="1"/>
  <c r="Q40" i="5"/>
  <c r="L40" i="5"/>
  <c r="K40" i="5"/>
  <c r="J40" i="5"/>
  <c r="I40" i="5"/>
  <c r="H40" i="5"/>
  <c r="G40" i="5"/>
  <c r="O40" i="5" s="1"/>
  <c r="Q39" i="5"/>
  <c r="L39" i="5"/>
  <c r="K39" i="5"/>
  <c r="J39" i="5"/>
  <c r="I39" i="5"/>
  <c r="H39" i="5"/>
  <c r="G39" i="5"/>
  <c r="O39" i="5" s="1"/>
  <c r="Q38" i="5"/>
  <c r="L38" i="5"/>
  <c r="K38" i="5"/>
  <c r="J38" i="5"/>
  <c r="I38" i="5"/>
  <c r="H38" i="5"/>
  <c r="G38" i="5"/>
  <c r="O38" i="5" s="1"/>
  <c r="Q37" i="5"/>
  <c r="L37" i="5"/>
  <c r="K37" i="5"/>
  <c r="J37" i="5"/>
  <c r="I37" i="5"/>
  <c r="H37" i="5"/>
  <c r="G37" i="5"/>
  <c r="O37" i="5" s="1"/>
  <c r="Q36" i="5"/>
  <c r="L36" i="5"/>
  <c r="K36" i="5"/>
  <c r="J36" i="5"/>
  <c r="I36" i="5"/>
  <c r="H36" i="5"/>
  <c r="G36" i="5"/>
  <c r="O36" i="5" s="1"/>
  <c r="Q35" i="5"/>
  <c r="L35" i="5"/>
  <c r="K35" i="5"/>
  <c r="J35" i="5"/>
  <c r="I35" i="5"/>
  <c r="H35" i="5"/>
  <c r="G35" i="5"/>
  <c r="O35" i="5" s="1"/>
  <c r="Q34" i="5"/>
  <c r="L34" i="5"/>
  <c r="K34" i="5"/>
  <c r="J34" i="5"/>
  <c r="I34" i="5"/>
  <c r="H34" i="5"/>
  <c r="G34" i="5"/>
  <c r="O34" i="5" s="1"/>
  <c r="Q33" i="5"/>
  <c r="L33" i="5"/>
  <c r="P33" i="5" s="1"/>
  <c r="K33" i="5"/>
  <c r="J33" i="5"/>
  <c r="I33" i="5"/>
  <c r="H33" i="5"/>
  <c r="G33" i="5"/>
  <c r="O33" i="5" s="1"/>
  <c r="Q32" i="5"/>
  <c r="L32" i="5"/>
  <c r="K32" i="5"/>
  <c r="J32" i="5"/>
  <c r="I32" i="5"/>
  <c r="H32" i="5"/>
  <c r="G32" i="5"/>
  <c r="O32" i="5" s="1"/>
  <c r="P32" i="5" s="1"/>
  <c r="Q31" i="5"/>
  <c r="L31" i="5"/>
  <c r="K31" i="5"/>
  <c r="J31" i="5"/>
  <c r="I31" i="5"/>
  <c r="H31" i="5"/>
  <c r="G31" i="5"/>
  <c r="O31" i="5" s="1"/>
  <c r="Q30" i="5"/>
  <c r="L30" i="5"/>
  <c r="K30" i="5"/>
  <c r="J30" i="5"/>
  <c r="I30" i="5"/>
  <c r="H30" i="5"/>
  <c r="G30" i="5"/>
  <c r="O30" i="5" s="1"/>
  <c r="Q29" i="5"/>
  <c r="L29" i="5"/>
  <c r="K29" i="5"/>
  <c r="J29" i="5"/>
  <c r="I29" i="5"/>
  <c r="H29" i="5"/>
  <c r="G29" i="5"/>
  <c r="O29" i="5" s="1"/>
  <c r="Q28" i="5"/>
  <c r="O28" i="5"/>
  <c r="L28" i="5"/>
  <c r="K28" i="5"/>
  <c r="J28" i="5"/>
  <c r="I28" i="5"/>
  <c r="H28" i="5"/>
  <c r="G28" i="5"/>
  <c r="Q27" i="5"/>
  <c r="O27" i="5"/>
  <c r="L27" i="5"/>
  <c r="P27" i="5" s="1"/>
  <c r="K27" i="5"/>
  <c r="J27" i="5"/>
  <c r="I27" i="5"/>
  <c r="H27" i="5"/>
  <c r="G27" i="5"/>
  <c r="Q26" i="5"/>
  <c r="L26" i="5"/>
  <c r="P26" i="5" s="1"/>
  <c r="K26" i="5"/>
  <c r="J26" i="5"/>
  <c r="I26" i="5"/>
  <c r="H26" i="5"/>
  <c r="G26" i="5"/>
  <c r="O26" i="5" s="1"/>
  <c r="Q25" i="5"/>
  <c r="L25" i="5"/>
  <c r="P25" i="5" s="1"/>
  <c r="K25" i="5"/>
  <c r="J25" i="5"/>
  <c r="I25" i="5"/>
  <c r="H25" i="5"/>
  <c r="G25" i="5"/>
  <c r="O25" i="5" s="1"/>
  <c r="Q24" i="5"/>
  <c r="L24" i="5"/>
  <c r="K24" i="5"/>
  <c r="J24" i="5"/>
  <c r="I24" i="5"/>
  <c r="H24" i="5"/>
  <c r="G24" i="5"/>
  <c r="O24" i="5" s="1"/>
  <c r="Q23" i="5"/>
  <c r="L23" i="5"/>
  <c r="K23" i="5"/>
  <c r="J23" i="5"/>
  <c r="I23" i="5"/>
  <c r="H23" i="5"/>
  <c r="G23" i="5"/>
  <c r="O23" i="5" s="1"/>
  <c r="Q22" i="5"/>
  <c r="L22" i="5"/>
  <c r="K22" i="5"/>
  <c r="J22" i="5"/>
  <c r="I22" i="5"/>
  <c r="H22" i="5"/>
  <c r="G22" i="5"/>
  <c r="O22" i="5" s="1"/>
  <c r="Q21" i="5"/>
  <c r="L21" i="5"/>
  <c r="K21" i="5"/>
  <c r="J21" i="5"/>
  <c r="I21" i="5"/>
  <c r="H21" i="5"/>
  <c r="G21" i="5"/>
  <c r="O21" i="5" s="1"/>
  <c r="Q20" i="5"/>
  <c r="L20" i="5"/>
  <c r="K20" i="5"/>
  <c r="J20" i="5"/>
  <c r="I20" i="5"/>
  <c r="H20" i="5"/>
  <c r="G20" i="5"/>
  <c r="O20" i="5" s="1"/>
  <c r="Q19" i="5"/>
  <c r="L19" i="5"/>
  <c r="K19" i="5"/>
  <c r="J19" i="5"/>
  <c r="I19" i="5"/>
  <c r="H19" i="5"/>
  <c r="G19" i="5"/>
  <c r="O19" i="5" s="1"/>
  <c r="Q18" i="5"/>
  <c r="L18" i="5"/>
  <c r="P18" i="5" s="1"/>
  <c r="K18" i="5"/>
  <c r="J18" i="5"/>
  <c r="I18" i="5"/>
  <c r="H18" i="5"/>
  <c r="G18" i="5"/>
  <c r="O18" i="5" s="1"/>
  <c r="Q17" i="5"/>
  <c r="L17" i="5"/>
  <c r="K17" i="5"/>
  <c r="J17" i="5"/>
  <c r="I17" i="5"/>
  <c r="H17" i="5"/>
  <c r="G17" i="5"/>
  <c r="O17" i="5" s="1"/>
  <c r="Q16" i="5"/>
  <c r="L16" i="5"/>
  <c r="K16" i="5"/>
  <c r="J16" i="5"/>
  <c r="I16" i="5"/>
  <c r="H16" i="5"/>
  <c r="G16" i="5"/>
  <c r="O16" i="5" s="1"/>
  <c r="Q15" i="5"/>
  <c r="L15" i="5"/>
  <c r="K15" i="5"/>
  <c r="J15" i="5"/>
  <c r="I15" i="5"/>
  <c r="H15" i="5"/>
  <c r="G15" i="5"/>
  <c r="O15" i="5" s="1"/>
  <c r="Q14" i="5"/>
  <c r="L14" i="5"/>
  <c r="K14" i="5"/>
  <c r="J14" i="5"/>
  <c r="I14" i="5"/>
  <c r="H14" i="5"/>
  <c r="G14" i="5"/>
  <c r="O14" i="5" s="1"/>
  <c r="Q13" i="5"/>
  <c r="L13" i="5"/>
  <c r="K13" i="5"/>
  <c r="J13" i="5"/>
  <c r="I13" i="5"/>
  <c r="H13" i="5"/>
  <c r="G13" i="5"/>
  <c r="O13" i="5" s="1"/>
  <c r="Q12" i="5"/>
  <c r="O12" i="5"/>
  <c r="L12" i="5"/>
  <c r="K12" i="5"/>
  <c r="J12" i="5"/>
  <c r="I12" i="5"/>
  <c r="H12" i="5"/>
  <c r="G12" i="5"/>
  <c r="Q11" i="5"/>
  <c r="O11" i="5"/>
  <c r="L11" i="5"/>
  <c r="K11" i="5"/>
  <c r="J11" i="5"/>
  <c r="I11" i="5"/>
  <c r="H11" i="5"/>
  <c r="G11" i="5"/>
  <c r="Q10" i="5"/>
  <c r="L10" i="5"/>
  <c r="K10" i="5"/>
  <c r="J10" i="5"/>
  <c r="I10" i="5"/>
  <c r="H10" i="5"/>
  <c r="G10" i="5"/>
  <c r="O10" i="5" s="1"/>
  <c r="Q9" i="5"/>
  <c r="L9" i="5"/>
  <c r="K9" i="5"/>
  <c r="J9" i="5"/>
  <c r="I9" i="5"/>
  <c r="H9" i="5"/>
  <c r="G9" i="5"/>
  <c r="O9" i="5" s="1"/>
  <c r="Q8" i="5"/>
  <c r="L8" i="5"/>
  <c r="K8" i="5"/>
  <c r="J8" i="5"/>
  <c r="I8" i="5"/>
  <c r="H8" i="5"/>
  <c r="G8" i="5"/>
  <c r="O8" i="5" s="1"/>
  <c r="Q7" i="5"/>
  <c r="L7" i="5"/>
  <c r="K7" i="5"/>
  <c r="J7" i="5"/>
  <c r="I7" i="5"/>
  <c r="H7" i="5"/>
  <c r="G7" i="5"/>
  <c r="O7" i="5" s="1"/>
  <c r="Q6" i="5"/>
  <c r="L6" i="5"/>
  <c r="K6" i="5"/>
  <c r="J6" i="5"/>
  <c r="I6" i="5"/>
  <c r="H6" i="5"/>
  <c r="G6" i="5"/>
  <c r="O6" i="5" s="1"/>
  <c r="Q5" i="5"/>
  <c r="L5" i="5"/>
  <c r="K5" i="5"/>
  <c r="J5" i="5"/>
  <c r="I5" i="5"/>
  <c r="H5" i="5"/>
  <c r="G5" i="5"/>
  <c r="O5" i="5" s="1"/>
  <c r="P5" i="5" s="1"/>
  <c r="X4" i="5"/>
  <c r="X5" i="5" s="1"/>
  <c r="Z5" i="5" s="1"/>
  <c r="Q4" i="5"/>
  <c r="L4" i="5"/>
  <c r="K4" i="5"/>
  <c r="J4" i="5"/>
  <c r="I4" i="5"/>
  <c r="H4" i="5"/>
  <c r="G4" i="5"/>
  <c r="O4" i="5" s="1"/>
  <c r="P4" i="5" s="1"/>
  <c r="X3" i="5"/>
  <c r="Z3" i="5" s="1"/>
  <c r="Q3" i="5"/>
  <c r="O3" i="5"/>
  <c r="L3" i="5"/>
  <c r="P3" i="5" s="1"/>
  <c r="K3" i="5"/>
  <c r="J3" i="5"/>
  <c r="I3" i="5"/>
  <c r="H3" i="5"/>
  <c r="G3" i="5"/>
  <c r="Z2" i="5"/>
  <c r="Q202" i="4"/>
  <c r="L202" i="4"/>
  <c r="K202" i="4"/>
  <c r="J202" i="4"/>
  <c r="I202" i="4"/>
  <c r="H202" i="4"/>
  <c r="G202" i="4"/>
  <c r="Q201" i="4"/>
  <c r="L201" i="4"/>
  <c r="K201" i="4"/>
  <c r="J201" i="4"/>
  <c r="I201" i="4"/>
  <c r="H201" i="4"/>
  <c r="G201" i="4"/>
  <c r="Q200" i="4"/>
  <c r="L200" i="4"/>
  <c r="P200" i="4" s="1"/>
  <c r="K200" i="4"/>
  <c r="J200" i="4"/>
  <c r="I200" i="4"/>
  <c r="H200" i="4"/>
  <c r="G200" i="4"/>
  <c r="Q199" i="4"/>
  <c r="L199" i="4"/>
  <c r="K199" i="4"/>
  <c r="J199" i="4"/>
  <c r="I199" i="4"/>
  <c r="H199" i="4"/>
  <c r="G199" i="4"/>
  <c r="Q198" i="4"/>
  <c r="L198" i="4"/>
  <c r="K198" i="4"/>
  <c r="J198" i="4"/>
  <c r="I198" i="4"/>
  <c r="H198" i="4"/>
  <c r="G198" i="4"/>
  <c r="Q197" i="4"/>
  <c r="L197" i="4"/>
  <c r="K197" i="4"/>
  <c r="J197" i="4"/>
  <c r="I197" i="4"/>
  <c r="H197" i="4"/>
  <c r="G197" i="4"/>
  <c r="Q196" i="4"/>
  <c r="L196" i="4"/>
  <c r="K196" i="4"/>
  <c r="J196" i="4"/>
  <c r="I196" i="4"/>
  <c r="H196" i="4"/>
  <c r="G196" i="4"/>
  <c r="Q195" i="4"/>
  <c r="L195" i="4"/>
  <c r="K195" i="4"/>
  <c r="J195" i="4"/>
  <c r="I195" i="4"/>
  <c r="H195" i="4"/>
  <c r="G195" i="4"/>
  <c r="Q194" i="4"/>
  <c r="L194" i="4"/>
  <c r="P194" i="4" s="1"/>
  <c r="K194" i="4"/>
  <c r="J194" i="4"/>
  <c r="I194" i="4"/>
  <c r="H194" i="4"/>
  <c r="G194" i="4"/>
  <c r="Q193" i="4"/>
  <c r="L193" i="4"/>
  <c r="P193" i="4" s="1"/>
  <c r="K193" i="4"/>
  <c r="J193" i="4"/>
  <c r="I193" i="4"/>
  <c r="H193" i="4"/>
  <c r="G193" i="4"/>
  <c r="Q192" i="4"/>
  <c r="L192" i="4"/>
  <c r="P192" i="4" s="1"/>
  <c r="K192" i="4"/>
  <c r="J192" i="4"/>
  <c r="I192" i="4"/>
  <c r="H192" i="4"/>
  <c r="G192" i="4"/>
  <c r="Q191" i="4"/>
  <c r="L191" i="4"/>
  <c r="K191" i="4"/>
  <c r="J191" i="4"/>
  <c r="I191" i="4"/>
  <c r="H191" i="4"/>
  <c r="G191" i="4"/>
  <c r="Q190" i="4"/>
  <c r="L190" i="4"/>
  <c r="K190" i="4"/>
  <c r="J190" i="4"/>
  <c r="I190" i="4"/>
  <c r="H190" i="4"/>
  <c r="G190" i="4"/>
  <c r="Q189" i="4"/>
  <c r="L189" i="4"/>
  <c r="P189" i="4" s="1"/>
  <c r="K189" i="4"/>
  <c r="J189" i="4"/>
  <c r="I189" i="4"/>
  <c r="H189" i="4"/>
  <c r="G189" i="4"/>
  <c r="Q188" i="4"/>
  <c r="L188" i="4"/>
  <c r="K188" i="4"/>
  <c r="J188" i="4"/>
  <c r="I188" i="4"/>
  <c r="H188" i="4"/>
  <c r="G188" i="4"/>
  <c r="Q187" i="4"/>
  <c r="L187" i="4"/>
  <c r="K187" i="4"/>
  <c r="J187" i="4"/>
  <c r="I187" i="4"/>
  <c r="H187" i="4"/>
  <c r="G187" i="4"/>
  <c r="Q186" i="4"/>
  <c r="L186" i="4"/>
  <c r="K186" i="4"/>
  <c r="J186" i="4"/>
  <c r="I186" i="4"/>
  <c r="H186" i="4"/>
  <c r="G186" i="4"/>
  <c r="Q185" i="4"/>
  <c r="L185" i="4"/>
  <c r="K185" i="4"/>
  <c r="J185" i="4"/>
  <c r="I185" i="4"/>
  <c r="H185" i="4"/>
  <c r="G185" i="4"/>
  <c r="Q184" i="4"/>
  <c r="L184" i="4"/>
  <c r="K184" i="4"/>
  <c r="J184" i="4"/>
  <c r="I184" i="4"/>
  <c r="H184" i="4"/>
  <c r="G184" i="4"/>
  <c r="Q183" i="4"/>
  <c r="L183" i="4"/>
  <c r="K183" i="4"/>
  <c r="J183" i="4"/>
  <c r="I183" i="4"/>
  <c r="H183" i="4"/>
  <c r="G183" i="4"/>
  <c r="Q182" i="4"/>
  <c r="L182" i="4"/>
  <c r="K182" i="4"/>
  <c r="J182" i="4"/>
  <c r="I182" i="4"/>
  <c r="H182" i="4"/>
  <c r="G182" i="4"/>
  <c r="P182" i="4" s="1"/>
  <c r="Q181" i="4"/>
  <c r="L181" i="4"/>
  <c r="P181" i="4" s="1"/>
  <c r="K181" i="4"/>
  <c r="J181" i="4"/>
  <c r="I181" i="4"/>
  <c r="H181" i="4"/>
  <c r="G181" i="4"/>
  <c r="Q180" i="4"/>
  <c r="L180" i="4"/>
  <c r="K180" i="4"/>
  <c r="J180" i="4"/>
  <c r="I180" i="4"/>
  <c r="H180" i="4"/>
  <c r="G180" i="4"/>
  <c r="Q179" i="4"/>
  <c r="L179" i="4"/>
  <c r="K179" i="4"/>
  <c r="J179" i="4"/>
  <c r="I179" i="4"/>
  <c r="H179" i="4"/>
  <c r="G179" i="4"/>
  <c r="Q178" i="4"/>
  <c r="L178" i="4"/>
  <c r="K178" i="4"/>
  <c r="J178" i="4"/>
  <c r="I178" i="4"/>
  <c r="H178" i="4"/>
  <c r="G178" i="4"/>
  <c r="Q177" i="4"/>
  <c r="L177" i="4"/>
  <c r="K177" i="4"/>
  <c r="J177" i="4"/>
  <c r="I177" i="4"/>
  <c r="H177" i="4"/>
  <c r="G177" i="4"/>
  <c r="Q176" i="4"/>
  <c r="L176" i="4"/>
  <c r="P176" i="4" s="1"/>
  <c r="K176" i="4"/>
  <c r="J176" i="4"/>
  <c r="I176" i="4"/>
  <c r="H176" i="4"/>
  <c r="G176" i="4"/>
  <c r="Q175" i="4"/>
  <c r="L175" i="4"/>
  <c r="P175" i="4" s="1"/>
  <c r="K175" i="4"/>
  <c r="J175" i="4"/>
  <c r="I175" i="4"/>
  <c r="H175" i="4"/>
  <c r="G175" i="4"/>
  <c r="Q174" i="4"/>
  <c r="L174" i="4"/>
  <c r="K174" i="4"/>
  <c r="J174" i="4"/>
  <c r="I174" i="4"/>
  <c r="H174" i="4"/>
  <c r="G174" i="4"/>
  <c r="Q173" i="4"/>
  <c r="L173" i="4"/>
  <c r="P173" i="4" s="1"/>
  <c r="K173" i="4"/>
  <c r="J173" i="4"/>
  <c r="I173" i="4"/>
  <c r="H173" i="4"/>
  <c r="G173" i="4"/>
  <c r="Q172" i="4"/>
  <c r="L172" i="4"/>
  <c r="K172" i="4"/>
  <c r="J172" i="4"/>
  <c r="I172" i="4"/>
  <c r="H172" i="4"/>
  <c r="G172" i="4"/>
  <c r="Q171" i="4"/>
  <c r="L171" i="4"/>
  <c r="K171" i="4"/>
  <c r="J171" i="4"/>
  <c r="I171" i="4"/>
  <c r="H171" i="4"/>
  <c r="G171" i="4"/>
  <c r="Q170" i="4"/>
  <c r="L170" i="4"/>
  <c r="K170" i="4"/>
  <c r="J170" i="4"/>
  <c r="I170" i="4"/>
  <c r="H170" i="4"/>
  <c r="G170" i="4"/>
  <c r="Q169" i="4"/>
  <c r="L169" i="4"/>
  <c r="K169" i="4"/>
  <c r="J169" i="4"/>
  <c r="I169" i="4"/>
  <c r="H169" i="4"/>
  <c r="G169" i="4"/>
  <c r="Q168" i="4"/>
  <c r="L168" i="4"/>
  <c r="K168" i="4"/>
  <c r="J168" i="4"/>
  <c r="I168" i="4"/>
  <c r="H168" i="4"/>
  <c r="G168" i="4"/>
  <c r="Q167" i="4"/>
  <c r="L167" i="4"/>
  <c r="K167" i="4"/>
  <c r="J167" i="4"/>
  <c r="I167" i="4"/>
  <c r="H167" i="4"/>
  <c r="G167" i="4"/>
  <c r="Q166" i="4"/>
  <c r="L166" i="4"/>
  <c r="K166" i="4"/>
  <c r="J166" i="4"/>
  <c r="I166" i="4"/>
  <c r="H166" i="4"/>
  <c r="G166" i="4"/>
  <c r="P166" i="4" s="1"/>
  <c r="Q165" i="4"/>
  <c r="L165" i="4"/>
  <c r="K165" i="4"/>
  <c r="J165" i="4"/>
  <c r="I165" i="4"/>
  <c r="H165" i="4"/>
  <c r="G165" i="4"/>
  <c r="Q164" i="4"/>
  <c r="L164" i="4"/>
  <c r="K164" i="4"/>
  <c r="J164" i="4"/>
  <c r="I164" i="4"/>
  <c r="H164" i="4"/>
  <c r="G164" i="4"/>
  <c r="Q163" i="4"/>
  <c r="L163" i="4"/>
  <c r="K163" i="4"/>
  <c r="J163" i="4"/>
  <c r="I163" i="4"/>
  <c r="H163" i="4"/>
  <c r="G163" i="4"/>
  <c r="P163" i="4" s="1"/>
  <c r="Q162" i="4"/>
  <c r="L162" i="4"/>
  <c r="K162" i="4"/>
  <c r="J162" i="4"/>
  <c r="I162" i="4"/>
  <c r="H162" i="4"/>
  <c r="G162" i="4"/>
  <c r="P162" i="4" s="1"/>
  <c r="Q161" i="4"/>
  <c r="L161" i="4"/>
  <c r="K161" i="4"/>
  <c r="J161" i="4"/>
  <c r="I161" i="4"/>
  <c r="H161" i="4"/>
  <c r="G161" i="4"/>
  <c r="Q160" i="4"/>
  <c r="L160" i="4"/>
  <c r="K160" i="4"/>
  <c r="J160" i="4"/>
  <c r="I160" i="4"/>
  <c r="H160" i="4"/>
  <c r="G160" i="4"/>
  <c r="Q159" i="4"/>
  <c r="L159" i="4"/>
  <c r="K159" i="4"/>
  <c r="J159" i="4"/>
  <c r="I159" i="4"/>
  <c r="H159" i="4"/>
  <c r="G159" i="4"/>
  <c r="Q158" i="4"/>
  <c r="L158" i="4"/>
  <c r="K158" i="4"/>
  <c r="J158" i="4"/>
  <c r="I158" i="4"/>
  <c r="H158" i="4"/>
  <c r="G158" i="4"/>
  <c r="P158" i="4" s="1"/>
  <c r="Q157" i="4"/>
  <c r="L157" i="4"/>
  <c r="P157" i="4" s="1"/>
  <c r="K157" i="4"/>
  <c r="J157" i="4"/>
  <c r="I157" i="4"/>
  <c r="H157" i="4"/>
  <c r="G157" i="4"/>
  <c r="Q156" i="4"/>
  <c r="L156" i="4"/>
  <c r="K156" i="4"/>
  <c r="J156" i="4"/>
  <c r="I156" i="4"/>
  <c r="H156" i="4"/>
  <c r="G156" i="4"/>
  <c r="Q155" i="4"/>
  <c r="L155" i="4"/>
  <c r="K155" i="4"/>
  <c r="J155" i="4"/>
  <c r="I155" i="4"/>
  <c r="H155" i="4"/>
  <c r="G155" i="4"/>
  <c r="Q154" i="4"/>
  <c r="L154" i="4"/>
  <c r="K154" i="4"/>
  <c r="J154" i="4"/>
  <c r="I154" i="4"/>
  <c r="H154" i="4"/>
  <c r="G154" i="4"/>
  <c r="Q153" i="4"/>
  <c r="L153" i="4"/>
  <c r="K153" i="4"/>
  <c r="J153" i="4"/>
  <c r="I153" i="4"/>
  <c r="H153" i="4"/>
  <c r="G153" i="4"/>
  <c r="Q152" i="4"/>
  <c r="L152" i="4"/>
  <c r="P152" i="4" s="1"/>
  <c r="K152" i="4"/>
  <c r="J152" i="4"/>
  <c r="I152" i="4"/>
  <c r="H152" i="4"/>
  <c r="G152" i="4"/>
  <c r="Q151" i="4"/>
  <c r="L151" i="4"/>
  <c r="K151" i="4"/>
  <c r="J151" i="4"/>
  <c r="I151" i="4"/>
  <c r="H151" i="4"/>
  <c r="G151" i="4"/>
  <c r="Q150" i="4"/>
  <c r="L150" i="4"/>
  <c r="K150" i="4"/>
  <c r="J150" i="4"/>
  <c r="I150" i="4"/>
  <c r="H150" i="4"/>
  <c r="G150" i="4"/>
  <c r="Q149" i="4"/>
  <c r="L149" i="4"/>
  <c r="K149" i="4"/>
  <c r="J149" i="4"/>
  <c r="I149" i="4"/>
  <c r="H149" i="4"/>
  <c r="G149" i="4"/>
  <c r="Q148" i="4"/>
  <c r="L148" i="4"/>
  <c r="K148" i="4"/>
  <c r="J148" i="4"/>
  <c r="I148" i="4"/>
  <c r="H148" i="4"/>
  <c r="G148" i="4"/>
  <c r="Q147" i="4"/>
  <c r="L147" i="4"/>
  <c r="K147" i="4"/>
  <c r="J147" i="4"/>
  <c r="I147" i="4"/>
  <c r="H147" i="4"/>
  <c r="G147" i="4"/>
  <c r="Q146" i="4"/>
  <c r="L146" i="4"/>
  <c r="K146" i="4"/>
  <c r="J146" i="4"/>
  <c r="I146" i="4"/>
  <c r="H146" i="4"/>
  <c r="G146" i="4"/>
  <c r="Q145" i="4"/>
  <c r="L145" i="4"/>
  <c r="K145" i="4"/>
  <c r="J145" i="4"/>
  <c r="I145" i="4"/>
  <c r="H145" i="4"/>
  <c r="G145" i="4"/>
  <c r="Q144" i="4"/>
  <c r="L144" i="4"/>
  <c r="K144" i="4"/>
  <c r="J144" i="4"/>
  <c r="I144" i="4"/>
  <c r="H144" i="4"/>
  <c r="G144" i="4"/>
  <c r="Q143" i="4"/>
  <c r="L143" i="4"/>
  <c r="K143" i="4"/>
  <c r="J143" i="4"/>
  <c r="I143" i="4"/>
  <c r="H143" i="4"/>
  <c r="G143" i="4"/>
  <c r="Q142" i="4"/>
  <c r="L142" i="4"/>
  <c r="K142" i="4"/>
  <c r="J142" i="4"/>
  <c r="I142" i="4"/>
  <c r="H142" i="4"/>
  <c r="G142" i="4"/>
  <c r="Q141" i="4"/>
  <c r="L141" i="4"/>
  <c r="K141" i="4"/>
  <c r="J141" i="4"/>
  <c r="I141" i="4"/>
  <c r="H141" i="4"/>
  <c r="G141" i="4"/>
  <c r="Q140" i="4"/>
  <c r="L140" i="4"/>
  <c r="K140" i="4"/>
  <c r="J140" i="4"/>
  <c r="I140" i="4"/>
  <c r="H140" i="4"/>
  <c r="G140" i="4"/>
  <c r="Q139" i="4"/>
  <c r="L139" i="4"/>
  <c r="K139" i="4"/>
  <c r="J139" i="4"/>
  <c r="I139" i="4"/>
  <c r="H139" i="4"/>
  <c r="G139" i="4"/>
  <c r="Q138" i="4"/>
  <c r="L138" i="4"/>
  <c r="K138" i="4"/>
  <c r="J138" i="4"/>
  <c r="I138" i="4"/>
  <c r="H138" i="4"/>
  <c r="G138" i="4"/>
  <c r="Q137" i="4"/>
  <c r="L137" i="4"/>
  <c r="K137" i="4"/>
  <c r="J137" i="4"/>
  <c r="I137" i="4"/>
  <c r="H137" i="4"/>
  <c r="G137" i="4"/>
  <c r="Q136" i="4"/>
  <c r="L136" i="4"/>
  <c r="K136" i="4"/>
  <c r="J136" i="4"/>
  <c r="I136" i="4"/>
  <c r="H136" i="4"/>
  <c r="G136" i="4"/>
  <c r="Q135" i="4"/>
  <c r="L135" i="4"/>
  <c r="K135" i="4"/>
  <c r="J135" i="4"/>
  <c r="I135" i="4"/>
  <c r="H135" i="4"/>
  <c r="G135" i="4"/>
  <c r="Q134" i="4"/>
  <c r="L134" i="4"/>
  <c r="K134" i="4"/>
  <c r="J134" i="4"/>
  <c r="I134" i="4"/>
  <c r="H134" i="4"/>
  <c r="G134" i="4"/>
  <c r="P134" i="4" s="1"/>
  <c r="Q133" i="4"/>
  <c r="L133" i="4"/>
  <c r="K133" i="4"/>
  <c r="J133" i="4"/>
  <c r="I133" i="4"/>
  <c r="H133" i="4"/>
  <c r="G133" i="4"/>
  <c r="Q132" i="4"/>
  <c r="L132" i="4"/>
  <c r="K132" i="4"/>
  <c r="J132" i="4"/>
  <c r="I132" i="4"/>
  <c r="H132" i="4"/>
  <c r="G132" i="4"/>
  <c r="Q131" i="4"/>
  <c r="L131" i="4"/>
  <c r="K131" i="4"/>
  <c r="J131" i="4"/>
  <c r="I131" i="4"/>
  <c r="H131" i="4"/>
  <c r="G131" i="4"/>
  <c r="Q130" i="4"/>
  <c r="L130" i="4"/>
  <c r="K130" i="4"/>
  <c r="J130" i="4"/>
  <c r="I130" i="4"/>
  <c r="H130" i="4"/>
  <c r="G130" i="4"/>
  <c r="Q129" i="4"/>
  <c r="L129" i="4"/>
  <c r="K129" i="4"/>
  <c r="J129" i="4"/>
  <c r="I129" i="4"/>
  <c r="H129" i="4"/>
  <c r="G129" i="4"/>
  <c r="Q128" i="4"/>
  <c r="L128" i="4"/>
  <c r="K128" i="4"/>
  <c r="J128" i="4"/>
  <c r="I128" i="4"/>
  <c r="H128" i="4"/>
  <c r="G128" i="4"/>
  <c r="Q127" i="4"/>
  <c r="L127" i="4"/>
  <c r="K127" i="4"/>
  <c r="J127" i="4"/>
  <c r="I127" i="4"/>
  <c r="H127" i="4"/>
  <c r="G127" i="4"/>
  <c r="Q126" i="4"/>
  <c r="L126" i="4"/>
  <c r="K126" i="4"/>
  <c r="J126" i="4"/>
  <c r="I126" i="4"/>
  <c r="H126" i="4"/>
  <c r="G126" i="4"/>
  <c r="P126" i="4" s="1"/>
  <c r="Q125" i="4"/>
  <c r="L125" i="4"/>
  <c r="K125" i="4"/>
  <c r="J125" i="4"/>
  <c r="I125" i="4"/>
  <c r="H125" i="4"/>
  <c r="G125" i="4"/>
  <c r="P125" i="4" s="1"/>
  <c r="Q124" i="4"/>
  <c r="L124" i="4"/>
  <c r="K124" i="4"/>
  <c r="J124" i="4"/>
  <c r="I124" i="4"/>
  <c r="H124" i="4"/>
  <c r="G124" i="4"/>
  <c r="Q123" i="4"/>
  <c r="L123" i="4"/>
  <c r="K123" i="4"/>
  <c r="J123" i="4"/>
  <c r="I123" i="4"/>
  <c r="H123" i="4"/>
  <c r="G123" i="4"/>
  <c r="Q122" i="4"/>
  <c r="L122" i="4"/>
  <c r="K122" i="4"/>
  <c r="J122" i="4"/>
  <c r="I122" i="4"/>
  <c r="H122" i="4"/>
  <c r="G122" i="4"/>
  <c r="Q121" i="4"/>
  <c r="L121" i="4"/>
  <c r="K121" i="4"/>
  <c r="J121" i="4"/>
  <c r="I121" i="4"/>
  <c r="H121" i="4"/>
  <c r="G121" i="4"/>
  <c r="P121" i="4" s="1"/>
  <c r="Q120" i="4"/>
  <c r="L120" i="4"/>
  <c r="K120" i="4"/>
  <c r="J120" i="4"/>
  <c r="I120" i="4"/>
  <c r="H120" i="4"/>
  <c r="G120" i="4"/>
  <c r="Q119" i="4"/>
  <c r="L119" i="4"/>
  <c r="K119" i="4"/>
  <c r="J119" i="4"/>
  <c r="I119" i="4"/>
  <c r="H119" i="4"/>
  <c r="G119" i="4"/>
  <c r="Q118" i="4"/>
  <c r="L118" i="4"/>
  <c r="K118" i="4"/>
  <c r="J118" i="4"/>
  <c r="I118" i="4"/>
  <c r="H118" i="4"/>
  <c r="G118" i="4"/>
  <c r="P118" i="4" s="1"/>
  <c r="Q117" i="4"/>
  <c r="L117" i="4"/>
  <c r="K117" i="4"/>
  <c r="J117" i="4"/>
  <c r="I117" i="4"/>
  <c r="H117" i="4"/>
  <c r="G117" i="4"/>
  <c r="Q116" i="4"/>
  <c r="L116" i="4"/>
  <c r="K116" i="4"/>
  <c r="J116" i="4"/>
  <c r="I116" i="4"/>
  <c r="H116" i="4"/>
  <c r="G116" i="4"/>
  <c r="Q115" i="4"/>
  <c r="L115" i="4"/>
  <c r="K115" i="4"/>
  <c r="J115" i="4"/>
  <c r="I115" i="4"/>
  <c r="H115" i="4"/>
  <c r="G115" i="4"/>
  <c r="Q114" i="4"/>
  <c r="L114" i="4"/>
  <c r="K114" i="4"/>
  <c r="J114" i="4"/>
  <c r="I114" i="4"/>
  <c r="H114" i="4"/>
  <c r="G114" i="4"/>
  <c r="Q113" i="4"/>
  <c r="L113" i="4"/>
  <c r="K113" i="4"/>
  <c r="J113" i="4"/>
  <c r="I113" i="4"/>
  <c r="H113" i="4"/>
  <c r="G113" i="4"/>
  <c r="Q112" i="4"/>
  <c r="L112" i="4"/>
  <c r="K112" i="4"/>
  <c r="J112" i="4"/>
  <c r="I112" i="4"/>
  <c r="H112" i="4"/>
  <c r="G112" i="4"/>
  <c r="Q111" i="4"/>
  <c r="L111" i="4"/>
  <c r="K111" i="4"/>
  <c r="J111" i="4"/>
  <c r="I111" i="4"/>
  <c r="H111" i="4"/>
  <c r="G111" i="4"/>
  <c r="Q110" i="4"/>
  <c r="L110" i="4"/>
  <c r="K110" i="4"/>
  <c r="J110" i="4"/>
  <c r="I110" i="4"/>
  <c r="H110" i="4"/>
  <c r="G110" i="4"/>
  <c r="Q109" i="4"/>
  <c r="L109" i="4"/>
  <c r="K109" i="4"/>
  <c r="J109" i="4"/>
  <c r="I109" i="4"/>
  <c r="H109" i="4"/>
  <c r="G109" i="4"/>
  <c r="Q108" i="4"/>
  <c r="L108" i="4"/>
  <c r="K108" i="4"/>
  <c r="J108" i="4"/>
  <c r="I108" i="4"/>
  <c r="H108" i="4"/>
  <c r="G108" i="4"/>
  <c r="Q107" i="4"/>
  <c r="L107" i="4"/>
  <c r="K107" i="4"/>
  <c r="J107" i="4"/>
  <c r="I107" i="4"/>
  <c r="H107" i="4"/>
  <c r="G107" i="4"/>
  <c r="Q106" i="4"/>
  <c r="L106" i="4"/>
  <c r="K106" i="4"/>
  <c r="J106" i="4"/>
  <c r="I106" i="4"/>
  <c r="H106" i="4"/>
  <c r="G106" i="4"/>
  <c r="Q105" i="4"/>
  <c r="L105" i="4"/>
  <c r="K105" i="4"/>
  <c r="J105" i="4"/>
  <c r="I105" i="4"/>
  <c r="H105" i="4"/>
  <c r="G105" i="4"/>
  <c r="Q104" i="4"/>
  <c r="L104" i="4"/>
  <c r="K104" i="4"/>
  <c r="J104" i="4"/>
  <c r="I104" i="4"/>
  <c r="H104" i="4"/>
  <c r="G104" i="4"/>
  <c r="Q103" i="4"/>
  <c r="L103" i="4"/>
  <c r="K103" i="4"/>
  <c r="J103" i="4"/>
  <c r="I103" i="4"/>
  <c r="H103" i="4"/>
  <c r="G103" i="4"/>
  <c r="Q102" i="4"/>
  <c r="L102" i="4"/>
  <c r="K102" i="4"/>
  <c r="J102" i="4"/>
  <c r="I102" i="4"/>
  <c r="H102" i="4"/>
  <c r="G102" i="4"/>
  <c r="Q101" i="4"/>
  <c r="L101" i="4"/>
  <c r="K101" i="4"/>
  <c r="J101" i="4"/>
  <c r="I101" i="4"/>
  <c r="H101" i="4"/>
  <c r="G101" i="4"/>
  <c r="Q100" i="4"/>
  <c r="L100" i="4"/>
  <c r="K100" i="4"/>
  <c r="J100" i="4"/>
  <c r="I100" i="4"/>
  <c r="H100" i="4"/>
  <c r="G100" i="4"/>
  <c r="Q99" i="4"/>
  <c r="L99" i="4"/>
  <c r="K99" i="4"/>
  <c r="J99" i="4"/>
  <c r="I99" i="4"/>
  <c r="H99" i="4"/>
  <c r="G99" i="4"/>
  <c r="Q98" i="4"/>
  <c r="L98" i="4"/>
  <c r="K98" i="4"/>
  <c r="J98" i="4"/>
  <c r="I98" i="4"/>
  <c r="H98" i="4"/>
  <c r="G98" i="4"/>
  <c r="Q97" i="4"/>
  <c r="L97" i="4"/>
  <c r="K97" i="4"/>
  <c r="J97" i="4"/>
  <c r="I97" i="4"/>
  <c r="H97" i="4"/>
  <c r="G97" i="4"/>
  <c r="Q96" i="4"/>
  <c r="L96" i="4"/>
  <c r="K96" i="4"/>
  <c r="J96" i="4"/>
  <c r="I96" i="4"/>
  <c r="H96" i="4"/>
  <c r="G96" i="4"/>
  <c r="P96" i="4" s="1"/>
  <c r="Q95" i="4"/>
  <c r="L95" i="4"/>
  <c r="K95" i="4"/>
  <c r="J95" i="4"/>
  <c r="I95" i="4"/>
  <c r="H95" i="4"/>
  <c r="G95" i="4"/>
  <c r="P95" i="4" s="1"/>
  <c r="Q94" i="4"/>
  <c r="L94" i="4"/>
  <c r="K94" i="4"/>
  <c r="J94" i="4"/>
  <c r="I94" i="4"/>
  <c r="H94" i="4"/>
  <c r="G94" i="4"/>
  <c r="Q93" i="4"/>
  <c r="L93" i="4"/>
  <c r="K93" i="4"/>
  <c r="J93" i="4"/>
  <c r="I93" i="4"/>
  <c r="H93" i="4"/>
  <c r="G93" i="4"/>
  <c r="Q92" i="4"/>
  <c r="L92" i="4"/>
  <c r="P92" i="4" s="1"/>
  <c r="K92" i="4"/>
  <c r="J92" i="4"/>
  <c r="I92" i="4"/>
  <c r="H92" i="4"/>
  <c r="G92" i="4"/>
  <c r="Q91" i="4"/>
  <c r="L91" i="4"/>
  <c r="K91" i="4"/>
  <c r="J91" i="4"/>
  <c r="I91" i="4"/>
  <c r="H91" i="4"/>
  <c r="G91" i="4"/>
  <c r="Q90" i="4"/>
  <c r="L90" i="4"/>
  <c r="K90" i="4"/>
  <c r="J90" i="4"/>
  <c r="I90" i="4"/>
  <c r="H90" i="4"/>
  <c r="G90" i="4"/>
  <c r="Q89" i="4"/>
  <c r="L89" i="4"/>
  <c r="K89" i="4"/>
  <c r="J89" i="4"/>
  <c r="I89" i="4"/>
  <c r="H89" i="4"/>
  <c r="G89" i="4"/>
  <c r="Q88" i="4"/>
  <c r="L88" i="4"/>
  <c r="K88" i="4"/>
  <c r="J88" i="4"/>
  <c r="I88" i="4"/>
  <c r="H88" i="4"/>
  <c r="G88" i="4"/>
  <c r="P88" i="4" s="1"/>
  <c r="Q87" i="4"/>
  <c r="L87" i="4"/>
  <c r="K87" i="4"/>
  <c r="J87" i="4"/>
  <c r="I87" i="4"/>
  <c r="H87" i="4"/>
  <c r="G87" i="4"/>
  <c r="P87" i="4" s="1"/>
  <c r="Q86" i="4"/>
  <c r="L86" i="4"/>
  <c r="K86" i="4"/>
  <c r="J86" i="4"/>
  <c r="I86" i="4"/>
  <c r="H86" i="4"/>
  <c r="G86" i="4"/>
  <c r="Q85" i="4"/>
  <c r="L85" i="4"/>
  <c r="K85" i="4"/>
  <c r="J85" i="4"/>
  <c r="I85" i="4"/>
  <c r="H85" i="4"/>
  <c r="G85" i="4"/>
  <c r="Q84" i="4"/>
  <c r="L84" i="4"/>
  <c r="P84" i="4" s="1"/>
  <c r="K84" i="4"/>
  <c r="J84" i="4"/>
  <c r="I84" i="4"/>
  <c r="H84" i="4"/>
  <c r="G84" i="4"/>
  <c r="Q83" i="4"/>
  <c r="L83" i="4"/>
  <c r="K83" i="4"/>
  <c r="J83" i="4"/>
  <c r="I83" i="4"/>
  <c r="H83" i="4"/>
  <c r="G83" i="4"/>
  <c r="Q82" i="4"/>
  <c r="L82" i="4"/>
  <c r="K82" i="4"/>
  <c r="J82" i="4"/>
  <c r="I82" i="4"/>
  <c r="H82" i="4"/>
  <c r="G82" i="4"/>
  <c r="Q81" i="4"/>
  <c r="L81" i="4"/>
  <c r="K81" i="4"/>
  <c r="J81" i="4"/>
  <c r="I81" i="4"/>
  <c r="H81" i="4"/>
  <c r="G81" i="4"/>
  <c r="Q80" i="4"/>
  <c r="L80" i="4"/>
  <c r="K80" i="4"/>
  <c r="J80" i="4"/>
  <c r="I80" i="4"/>
  <c r="H80" i="4"/>
  <c r="G80" i="4"/>
  <c r="Q79" i="4"/>
  <c r="L79" i="4"/>
  <c r="K79" i="4"/>
  <c r="J79" i="4"/>
  <c r="I79" i="4"/>
  <c r="H79" i="4"/>
  <c r="G79" i="4"/>
  <c r="P79" i="4" s="1"/>
  <c r="Q78" i="4"/>
  <c r="L78" i="4"/>
  <c r="K78" i="4"/>
  <c r="J78" i="4"/>
  <c r="I78" i="4"/>
  <c r="H78" i="4"/>
  <c r="G78" i="4"/>
  <c r="Q77" i="4"/>
  <c r="L77" i="4"/>
  <c r="K77" i="4"/>
  <c r="J77" i="4"/>
  <c r="I77" i="4"/>
  <c r="H77" i="4"/>
  <c r="G77" i="4"/>
  <c r="Q76" i="4"/>
  <c r="L76" i="4"/>
  <c r="P76" i="4" s="1"/>
  <c r="K76" i="4"/>
  <c r="J76" i="4"/>
  <c r="I76" i="4"/>
  <c r="H76" i="4"/>
  <c r="G76" i="4"/>
  <c r="Q75" i="4"/>
  <c r="L75" i="4"/>
  <c r="K75" i="4"/>
  <c r="J75" i="4"/>
  <c r="I75" i="4"/>
  <c r="H75" i="4"/>
  <c r="G75" i="4"/>
  <c r="Q74" i="4"/>
  <c r="L74" i="4"/>
  <c r="K74" i="4"/>
  <c r="J74" i="4"/>
  <c r="I74" i="4"/>
  <c r="H74" i="4"/>
  <c r="G74" i="4"/>
  <c r="Q73" i="4"/>
  <c r="L73" i="4"/>
  <c r="K73" i="4"/>
  <c r="J73" i="4"/>
  <c r="I73" i="4"/>
  <c r="H73" i="4"/>
  <c r="G73" i="4"/>
  <c r="Q72" i="4"/>
  <c r="L72" i="4"/>
  <c r="K72" i="4"/>
  <c r="J72" i="4"/>
  <c r="I72" i="4"/>
  <c r="H72" i="4"/>
  <c r="G72" i="4"/>
  <c r="P72" i="4" s="1"/>
  <c r="Q71" i="4"/>
  <c r="L71" i="4"/>
  <c r="K71" i="4"/>
  <c r="J71" i="4"/>
  <c r="I71" i="4"/>
  <c r="H71" i="4"/>
  <c r="G71" i="4"/>
  <c r="Q70" i="4"/>
  <c r="L70" i="4"/>
  <c r="K70" i="4"/>
  <c r="J70" i="4"/>
  <c r="I70" i="4"/>
  <c r="H70" i="4"/>
  <c r="G70" i="4"/>
  <c r="Q69" i="4"/>
  <c r="L69" i="4"/>
  <c r="P69" i="4" s="1"/>
  <c r="K69" i="4"/>
  <c r="J69" i="4"/>
  <c r="I69" i="4"/>
  <c r="H69" i="4"/>
  <c r="G69" i="4"/>
  <c r="Q68" i="4"/>
  <c r="L68" i="4"/>
  <c r="K68" i="4"/>
  <c r="J68" i="4"/>
  <c r="I68" i="4"/>
  <c r="H68" i="4"/>
  <c r="G68" i="4"/>
  <c r="P68" i="4" s="1"/>
  <c r="Q67" i="4"/>
  <c r="L67" i="4"/>
  <c r="K67" i="4"/>
  <c r="J67" i="4"/>
  <c r="I67" i="4"/>
  <c r="H67" i="4"/>
  <c r="G67" i="4"/>
  <c r="Q66" i="4"/>
  <c r="L66" i="4"/>
  <c r="K66" i="4"/>
  <c r="J66" i="4"/>
  <c r="I66" i="4"/>
  <c r="H66" i="4"/>
  <c r="G66" i="4"/>
  <c r="Q65" i="4"/>
  <c r="L65" i="4"/>
  <c r="K65" i="4"/>
  <c r="J65" i="4"/>
  <c r="I65" i="4"/>
  <c r="H65" i="4"/>
  <c r="G65" i="4"/>
  <c r="Q64" i="4"/>
  <c r="L64" i="4"/>
  <c r="K64" i="4"/>
  <c r="J64" i="4"/>
  <c r="I64" i="4"/>
  <c r="H64" i="4"/>
  <c r="G64" i="4"/>
  <c r="P64" i="4" s="1"/>
  <c r="Q63" i="4"/>
  <c r="L63" i="4"/>
  <c r="K63" i="4"/>
  <c r="J63" i="4"/>
  <c r="I63" i="4"/>
  <c r="H63" i="4"/>
  <c r="G63" i="4"/>
  <c r="P63" i="4" s="1"/>
  <c r="Q62" i="4"/>
  <c r="L62" i="4"/>
  <c r="K62" i="4"/>
  <c r="J62" i="4"/>
  <c r="I62" i="4"/>
  <c r="H62" i="4"/>
  <c r="G62" i="4"/>
  <c r="Q61" i="4"/>
  <c r="L61" i="4"/>
  <c r="K61" i="4"/>
  <c r="J61" i="4"/>
  <c r="I61" i="4"/>
  <c r="H61" i="4"/>
  <c r="G61" i="4"/>
  <c r="Q60" i="4"/>
  <c r="L60" i="4"/>
  <c r="K60" i="4"/>
  <c r="J60" i="4"/>
  <c r="I60" i="4"/>
  <c r="H60" i="4"/>
  <c r="G60" i="4"/>
  <c r="Q59" i="4"/>
  <c r="L59" i="4"/>
  <c r="K59" i="4"/>
  <c r="J59" i="4"/>
  <c r="I59" i="4"/>
  <c r="H59" i="4"/>
  <c r="G59" i="4"/>
  <c r="Q58" i="4"/>
  <c r="L58" i="4"/>
  <c r="K58" i="4"/>
  <c r="J58" i="4"/>
  <c r="I58" i="4"/>
  <c r="H58" i="4"/>
  <c r="G58" i="4"/>
  <c r="Q57" i="4"/>
  <c r="L57" i="4"/>
  <c r="K57" i="4"/>
  <c r="J57" i="4"/>
  <c r="I57" i="4"/>
  <c r="H57" i="4"/>
  <c r="G57" i="4"/>
  <c r="Q56" i="4"/>
  <c r="L56" i="4"/>
  <c r="K56" i="4"/>
  <c r="J56" i="4"/>
  <c r="I56" i="4"/>
  <c r="H56" i="4"/>
  <c r="G56" i="4"/>
  <c r="P56" i="4" s="1"/>
  <c r="Q55" i="4"/>
  <c r="L55" i="4"/>
  <c r="K55" i="4"/>
  <c r="J55" i="4"/>
  <c r="I55" i="4"/>
  <c r="H55" i="4"/>
  <c r="G55" i="4"/>
  <c r="P55" i="4" s="1"/>
  <c r="Q54" i="4"/>
  <c r="L54" i="4"/>
  <c r="K54" i="4"/>
  <c r="J54" i="4"/>
  <c r="I54" i="4"/>
  <c r="H54" i="4"/>
  <c r="G54" i="4"/>
  <c r="Q53" i="4"/>
  <c r="L53" i="4"/>
  <c r="K53" i="4"/>
  <c r="J53" i="4"/>
  <c r="I53" i="4"/>
  <c r="H53" i="4"/>
  <c r="G53" i="4"/>
  <c r="Q52" i="4"/>
  <c r="L52" i="4"/>
  <c r="K52" i="4"/>
  <c r="J52" i="4"/>
  <c r="I52" i="4"/>
  <c r="H52" i="4"/>
  <c r="G52" i="4"/>
  <c r="Q51" i="4"/>
  <c r="L51" i="4"/>
  <c r="K51" i="4"/>
  <c r="J51" i="4"/>
  <c r="I51" i="4"/>
  <c r="H51" i="4"/>
  <c r="G51" i="4"/>
  <c r="Q50" i="4"/>
  <c r="L50" i="4"/>
  <c r="K50" i="4"/>
  <c r="J50" i="4"/>
  <c r="I50" i="4"/>
  <c r="H50" i="4"/>
  <c r="G50" i="4"/>
  <c r="Q49" i="4"/>
  <c r="L49" i="4"/>
  <c r="K49" i="4"/>
  <c r="J49" i="4"/>
  <c r="I49" i="4"/>
  <c r="H49" i="4"/>
  <c r="G49" i="4"/>
  <c r="Q48" i="4"/>
  <c r="L48" i="4"/>
  <c r="K48" i="4"/>
  <c r="J48" i="4"/>
  <c r="I48" i="4"/>
  <c r="H48" i="4"/>
  <c r="G48" i="4"/>
  <c r="Q47" i="4"/>
  <c r="L47" i="4"/>
  <c r="K47" i="4"/>
  <c r="J47" i="4"/>
  <c r="I47" i="4"/>
  <c r="H47" i="4"/>
  <c r="G47" i="4"/>
  <c r="Q46" i="4"/>
  <c r="L46" i="4"/>
  <c r="K46" i="4"/>
  <c r="J46" i="4"/>
  <c r="I46" i="4"/>
  <c r="H46" i="4"/>
  <c r="G46" i="4"/>
  <c r="Q45" i="4"/>
  <c r="L45" i="4"/>
  <c r="K45" i="4"/>
  <c r="J45" i="4"/>
  <c r="I45" i="4"/>
  <c r="H45" i="4"/>
  <c r="G45" i="4"/>
  <c r="Q44" i="4"/>
  <c r="L44" i="4"/>
  <c r="K44" i="4"/>
  <c r="J44" i="4"/>
  <c r="I44" i="4"/>
  <c r="H44" i="4"/>
  <c r="G44" i="4"/>
  <c r="Q43" i="4"/>
  <c r="L43" i="4"/>
  <c r="K43" i="4"/>
  <c r="J43" i="4"/>
  <c r="I43" i="4"/>
  <c r="H43" i="4"/>
  <c r="G43" i="4"/>
  <c r="Q42" i="4"/>
  <c r="L42" i="4"/>
  <c r="K42" i="4"/>
  <c r="J42" i="4"/>
  <c r="I42" i="4"/>
  <c r="H42" i="4"/>
  <c r="G42" i="4"/>
  <c r="Q41" i="4"/>
  <c r="L41" i="4"/>
  <c r="K41" i="4"/>
  <c r="J41" i="4"/>
  <c r="I41" i="4"/>
  <c r="H41" i="4"/>
  <c r="G41" i="4"/>
  <c r="Q40" i="4"/>
  <c r="L40" i="4"/>
  <c r="K40" i="4"/>
  <c r="J40" i="4"/>
  <c r="I40" i="4"/>
  <c r="H40" i="4"/>
  <c r="G40" i="4"/>
  <c r="P40" i="4" s="1"/>
  <c r="Q39" i="4"/>
  <c r="L39" i="4"/>
  <c r="K39" i="4"/>
  <c r="J39" i="4"/>
  <c r="I39" i="4"/>
  <c r="H39" i="4"/>
  <c r="G39" i="4"/>
  <c r="Q38" i="4"/>
  <c r="L38" i="4"/>
  <c r="K38" i="4"/>
  <c r="J38" i="4"/>
  <c r="I38" i="4"/>
  <c r="H38" i="4"/>
  <c r="G38" i="4"/>
  <c r="Q37" i="4"/>
  <c r="L37" i="4"/>
  <c r="P37" i="4" s="1"/>
  <c r="K37" i="4"/>
  <c r="J37" i="4"/>
  <c r="I37" i="4"/>
  <c r="H37" i="4"/>
  <c r="G37" i="4"/>
  <c r="Q36" i="4"/>
  <c r="L36" i="4"/>
  <c r="K36" i="4"/>
  <c r="J36" i="4"/>
  <c r="I36" i="4"/>
  <c r="H36" i="4"/>
  <c r="G36" i="4"/>
  <c r="P36" i="4" s="1"/>
  <c r="Q35" i="4"/>
  <c r="L35" i="4"/>
  <c r="K35" i="4"/>
  <c r="J35" i="4"/>
  <c r="I35" i="4"/>
  <c r="H35" i="4"/>
  <c r="G35" i="4"/>
  <c r="Q34" i="4"/>
  <c r="L34" i="4"/>
  <c r="K34" i="4"/>
  <c r="J34" i="4"/>
  <c r="I34" i="4"/>
  <c r="H34" i="4"/>
  <c r="G34" i="4"/>
  <c r="Q33" i="4"/>
  <c r="L33" i="4"/>
  <c r="K33" i="4"/>
  <c r="J33" i="4"/>
  <c r="I33" i="4"/>
  <c r="H33" i="4"/>
  <c r="G33" i="4"/>
  <c r="Q32" i="4"/>
  <c r="L32" i="4"/>
  <c r="K32" i="4"/>
  <c r="J32" i="4"/>
  <c r="I32" i="4"/>
  <c r="H32" i="4"/>
  <c r="G32" i="4"/>
  <c r="Q31" i="4"/>
  <c r="L31" i="4"/>
  <c r="K31" i="4"/>
  <c r="J31" i="4"/>
  <c r="I31" i="4"/>
  <c r="H31" i="4"/>
  <c r="G31" i="4"/>
  <c r="Q30" i="4"/>
  <c r="L30" i="4"/>
  <c r="K30" i="4"/>
  <c r="J30" i="4"/>
  <c r="I30" i="4"/>
  <c r="H30" i="4"/>
  <c r="G30" i="4"/>
  <c r="Q29" i="4"/>
  <c r="L29" i="4"/>
  <c r="K29" i="4"/>
  <c r="J29" i="4"/>
  <c r="I29" i="4"/>
  <c r="H29" i="4"/>
  <c r="G29" i="4"/>
  <c r="Q28" i="4"/>
  <c r="L28" i="4"/>
  <c r="K28" i="4"/>
  <c r="J28" i="4"/>
  <c r="I28" i="4"/>
  <c r="H28" i="4"/>
  <c r="G28" i="4"/>
  <c r="Q27" i="4"/>
  <c r="L27" i="4"/>
  <c r="K27" i="4"/>
  <c r="J27" i="4"/>
  <c r="I27" i="4"/>
  <c r="H27" i="4"/>
  <c r="G27" i="4"/>
  <c r="Q26" i="4"/>
  <c r="L26" i="4"/>
  <c r="K26" i="4"/>
  <c r="J26" i="4"/>
  <c r="I26" i="4"/>
  <c r="H26" i="4"/>
  <c r="G26" i="4"/>
  <c r="Q25" i="4"/>
  <c r="L25" i="4"/>
  <c r="K25" i="4"/>
  <c r="J25" i="4"/>
  <c r="I25" i="4"/>
  <c r="H25" i="4"/>
  <c r="G25" i="4"/>
  <c r="Q24" i="4"/>
  <c r="L24" i="4"/>
  <c r="K24" i="4"/>
  <c r="J24" i="4"/>
  <c r="I24" i="4"/>
  <c r="H24" i="4"/>
  <c r="G24" i="4"/>
  <c r="P24" i="4" s="1"/>
  <c r="Q23" i="4"/>
  <c r="L23" i="4"/>
  <c r="K23" i="4"/>
  <c r="J23" i="4"/>
  <c r="I23" i="4"/>
  <c r="H23" i="4"/>
  <c r="G23" i="4"/>
  <c r="P23" i="4" s="1"/>
  <c r="Q22" i="4"/>
  <c r="L22" i="4"/>
  <c r="K22" i="4"/>
  <c r="J22" i="4"/>
  <c r="I22" i="4"/>
  <c r="H22" i="4"/>
  <c r="G22" i="4"/>
  <c r="Q21" i="4"/>
  <c r="L21" i="4"/>
  <c r="K21" i="4"/>
  <c r="J21" i="4"/>
  <c r="I21" i="4"/>
  <c r="H21" i="4"/>
  <c r="G21" i="4"/>
  <c r="P21" i="4" s="1"/>
  <c r="Q20" i="4"/>
  <c r="L20" i="4"/>
  <c r="K20" i="4"/>
  <c r="J20" i="4"/>
  <c r="I20" i="4"/>
  <c r="H20" i="4"/>
  <c r="G20" i="4"/>
  <c r="P20" i="4" s="1"/>
  <c r="Q19" i="4"/>
  <c r="L19" i="4"/>
  <c r="K19" i="4"/>
  <c r="J19" i="4"/>
  <c r="I19" i="4"/>
  <c r="H19" i="4"/>
  <c r="G19" i="4"/>
  <c r="Q18" i="4"/>
  <c r="L18" i="4"/>
  <c r="K18" i="4"/>
  <c r="J18" i="4"/>
  <c r="I18" i="4"/>
  <c r="H18" i="4"/>
  <c r="G18" i="4"/>
  <c r="Q17" i="4"/>
  <c r="L17" i="4"/>
  <c r="K17" i="4"/>
  <c r="J17" i="4"/>
  <c r="I17" i="4"/>
  <c r="H17" i="4"/>
  <c r="G17" i="4"/>
  <c r="Q16" i="4"/>
  <c r="L16" i="4"/>
  <c r="K16" i="4"/>
  <c r="J16" i="4"/>
  <c r="I16" i="4"/>
  <c r="H16" i="4"/>
  <c r="G16" i="4"/>
  <c r="Q15" i="4"/>
  <c r="L15" i="4"/>
  <c r="K15" i="4"/>
  <c r="J15" i="4"/>
  <c r="I15" i="4"/>
  <c r="H15" i="4"/>
  <c r="G15" i="4"/>
  <c r="Q14" i="4"/>
  <c r="L14" i="4"/>
  <c r="K14" i="4"/>
  <c r="J14" i="4"/>
  <c r="I14" i="4"/>
  <c r="H14" i="4"/>
  <c r="G14" i="4"/>
  <c r="Q13" i="4"/>
  <c r="L13" i="4"/>
  <c r="K13" i="4"/>
  <c r="J13" i="4"/>
  <c r="I13" i="4"/>
  <c r="H13" i="4"/>
  <c r="G13" i="4"/>
  <c r="Q12" i="4"/>
  <c r="L12" i="4"/>
  <c r="K12" i="4"/>
  <c r="J12" i="4"/>
  <c r="I12" i="4"/>
  <c r="H12" i="4"/>
  <c r="G12" i="4"/>
  <c r="Q11" i="4"/>
  <c r="L11" i="4"/>
  <c r="K11" i="4"/>
  <c r="J11" i="4"/>
  <c r="I11" i="4"/>
  <c r="H11" i="4"/>
  <c r="G11" i="4"/>
  <c r="Q10" i="4"/>
  <c r="L10" i="4"/>
  <c r="K10" i="4"/>
  <c r="J10" i="4"/>
  <c r="I10" i="4"/>
  <c r="H10" i="4"/>
  <c r="G10" i="4"/>
  <c r="Q9" i="4"/>
  <c r="L9" i="4"/>
  <c r="K9" i="4"/>
  <c r="J9" i="4"/>
  <c r="I9" i="4"/>
  <c r="H9" i="4"/>
  <c r="G9" i="4"/>
  <c r="Q8" i="4"/>
  <c r="L8" i="4"/>
  <c r="K8" i="4"/>
  <c r="J8" i="4"/>
  <c r="I8" i="4"/>
  <c r="H8" i="4"/>
  <c r="G8" i="4"/>
  <c r="P8" i="4" s="1"/>
  <c r="Q7" i="4"/>
  <c r="L7" i="4"/>
  <c r="K7" i="4"/>
  <c r="J7" i="4"/>
  <c r="I7" i="4"/>
  <c r="H7" i="4"/>
  <c r="G7" i="4"/>
  <c r="Q6" i="4"/>
  <c r="L6" i="4"/>
  <c r="K6" i="4"/>
  <c r="J6" i="4"/>
  <c r="I6" i="4"/>
  <c r="H6" i="4"/>
  <c r="G6" i="4"/>
  <c r="Q5" i="4"/>
  <c r="L5" i="4"/>
  <c r="K5" i="4"/>
  <c r="J5" i="4"/>
  <c r="I5" i="4"/>
  <c r="H5" i="4"/>
  <c r="G5" i="4"/>
  <c r="Q4" i="4"/>
  <c r="L4" i="4"/>
  <c r="K4" i="4"/>
  <c r="J4" i="4"/>
  <c r="I4" i="4"/>
  <c r="H4" i="4"/>
  <c r="G4" i="4"/>
  <c r="P4" i="4" s="1"/>
  <c r="X3" i="4"/>
  <c r="X4" i="4" s="1"/>
  <c r="X5" i="4" s="1"/>
  <c r="Q3" i="4"/>
  <c r="L3" i="4"/>
  <c r="K3" i="4"/>
  <c r="J3" i="4"/>
  <c r="I3" i="4"/>
  <c r="H3" i="4"/>
  <c r="G3" i="4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3" i="1"/>
  <c r="O7" i="1"/>
  <c r="O9" i="1"/>
  <c r="P9" i="1" s="1"/>
  <c r="O10" i="1"/>
  <c r="O15" i="1"/>
  <c r="O17" i="1"/>
  <c r="P17" i="1" s="1"/>
  <c r="O18" i="1"/>
  <c r="O23" i="1"/>
  <c r="O25" i="1"/>
  <c r="P25" i="1" s="1"/>
  <c r="O26" i="1"/>
  <c r="O31" i="1"/>
  <c r="O33" i="1"/>
  <c r="P33" i="1" s="1"/>
  <c r="O34" i="1"/>
  <c r="O39" i="1"/>
  <c r="O41" i="1"/>
  <c r="P41" i="1" s="1"/>
  <c r="O42" i="1"/>
  <c r="O47" i="1"/>
  <c r="O49" i="1"/>
  <c r="P49" i="1" s="1"/>
  <c r="O50" i="1"/>
  <c r="O55" i="1"/>
  <c r="O57" i="1"/>
  <c r="O58" i="1"/>
  <c r="O63" i="1"/>
  <c r="O65" i="1"/>
  <c r="P65" i="1" s="1"/>
  <c r="O66" i="1"/>
  <c r="O71" i="1"/>
  <c r="O73" i="1"/>
  <c r="P73" i="1" s="1"/>
  <c r="O74" i="1"/>
  <c r="O79" i="1"/>
  <c r="O81" i="1"/>
  <c r="O82" i="1"/>
  <c r="O87" i="1"/>
  <c r="O89" i="1"/>
  <c r="P89" i="1" s="1"/>
  <c r="O90" i="1"/>
  <c r="O95" i="1"/>
  <c r="O97" i="1"/>
  <c r="O98" i="1"/>
  <c r="O103" i="1"/>
  <c r="O105" i="1"/>
  <c r="O106" i="1"/>
  <c r="O111" i="1"/>
  <c r="O113" i="1"/>
  <c r="O114" i="1"/>
  <c r="O119" i="1"/>
  <c r="O121" i="1"/>
  <c r="P121" i="1" s="1"/>
  <c r="O122" i="1"/>
  <c r="O127" i="1"/>
  <c r="O129" i="1"/>
  <c r="P129" i="1" s="1"/>
  <c r="O130" i="1"/>
  <c r="O135" i="1"/>
  <c r="O137" i="1"/>
  <c r="P137" i="1" s="1"/>
  <c r="O138" i="1"/>
  <c r="O143" i="1"/>
  <c r="O145" i="1"/>
  <c r="P145" i="1" s="1"/>
  <c r="O146" i="1"/>
  <c r="O151" i="1"/>
  <c r="O153" i="1"/>
  <c r="P153" i="1" s="1"/>
  <c r="O154" i="1"/>
  <c r="O159" i="1"/>
  <c r="O161" i="1"/>
  <c r="P161" i="1" s="1"/>
  <c r="O162" i="1"/>
  <c r="O167" i="1"/>
  <c r="O169" i="1"/>
  <c r="P169" i="1" s="1"/>
  <c r="O170" i="1"/>
  <c r="O175" i="1"/>
  <c r="O177" i="1"/>
  <c r="P177" i="1" s="1"/>
  <c r="O178" i="1"/>
  <c r="O183" i="1"/>
  <c r="O185" i="1"/>
  <c r="P185" i="1" s="1"/>
  <c r="O186" i="1"/>
  <c r="O191" i="1"/>
  <c r="O193" i="1"/>
  <c r="P193" i="1" s="1"/>
  <c r="O194" i="1"/>
  <c r="O199" i="1"/>
  <c r="O201" i="1"/>
  <c r="P201" i="1" s="1"/>
  <c r="O202" i="1"/>
  <c r="P10" i="1"/>
  <c r="P18" i="1"/>
  <c r="P26" i="1"/>
  <c r="P42" i="1"/>
  <c r="P50" i="1"/>
  <c r="P57" i="1"/>
  <c r="P81" i="1"/>
  <c r="P82" i="1"/>
  <c r="P97" i="1"/>
  <c r="P105" i="1"/>
  <c r="P113" i="1"/>
  <c r="P124" i="1"/>
  <c r="P138" i="1"/>
  <c r="P146" i="1"/>
  <c r="P156" i="1"/>
  <c r="P170" i="1"/>
  <c r="P188" i="1"/>
  <c r="P202" i="1"/>
  <c r="Z3" i="1"/>
  <c r="Z2" i="1"/>
  <c r="G4" i="1"/>
  <c r="O4" i="1" s="1"/>
  <c r="X3" i="1"/>
  <c r="X4" i="1" s="1"/>
  <c r="H4" i="1"/>
  <c r="I4" i="1"/>
  <c r="J4" i="1"/>
  <c r="K4" i="1"/>
  <c r="L4" i="1"/>
  <c r="G5" i="1"/>
  <c r="O5" i="1" s="1"/>
  <c r="P5" i="1" s="1"/>
  <c r="H5" i="1"/>
  <c r="I5" i="1"/>
  <c r="J5" i="1"/>
  <c r="K5" i="1"/>
  <c r="L5" i="1"/>
  <c r="G6" i="1"/>
  <c r="O6" i="1" s="1"/>
  <c r="H6" i="1"/>
  <c r="I6" i="1"/>
  <c r="J6" i="1"/>
  <c r="K6" i="1"/>
  <c r="L6" i="1"/>
  <c r="G7" i="1"/>
  <c r="H7" i="1"/>
  <c r="I7" i="1"/>
  <c r="J7" i="1"/>
  <c r="K7" i="1"/>
  <c r="L7" i="1"/>
  <c r="P7" i="1" s="1"/>
  <c r="G8" i="1"/>
  <c r="O8" i="1" s="1"/>
  <c r="P8" i="1" s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O11" i="1" s="1"/>
  <c r="H11" i="1"/>
  <c r="I11" i="1"/>
  <c r="J11" i="1"/>
  <c r="K11" i="1"/>
  <c r="L11" i="1"/>
  <c r="P11" i="1" s="1"/>
  <c r="G12" i="1"/>
  <c r="O12" i="1" s="1"/>
  <c r="H12" i="1"/>
  <c r="I12" i="1"/>
  <c r="J12" i="1"/>
  <c r="K12" i="1"/>
  <c r="L12" i="1"/>
  <c r="P12" i="1" s="1"/>
  <c r="G13" i="1"/>
  <c r="O13" i="1" s="1"/>
  <c r="H13" i="1"/>
  <c r="I13" i="1"/>
  <c r="J13" i="1"/>
  <c r="K13" i="1"/>
  <c r="L13" i="1"/>
  <c r="G14" i="1"/>
  <c r="O14" i="1" s="1"/>
  <c r="H14" i="1"/>
  <c r="I14" i="1"/>
  <c r="J14" i="1"/>
  <c r="K14" i="1"/>
  <c r="L14" i="1"/>
  <c r="G15" i="1"/>
  <c r="H15" i="1"/>
  <c r="I15" i="1"/>
  <c r="J15" i="1"/>
  <c r="K15" i="1"/>
  <c r="L15" i="1"/>
  <c r="P15" i="1" s="1"/>
  <c r="G16" i="1"/>
  <c r="O16" i="1" s="1"/>
  <c r="P16" i="1" s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O19" i="1" s="1"/>
  <c r="P19" i="1" s="1"/>
  <c r="H19" i="1"/>
  <c r="I19" i="1"/>
  <c r="J19" i="1"/>
  <c r="K19" i="1"/>
  <c r="L19" i="1"/>
  <c r="G20" i="1"/>
  <c r="O20" i="1" s="1"/>
  <c r="H20" i="1"/>
  <c r="I20" i="1"/>
  <c r="J20" i="1"/>
  <c r="K20" i="1"/>
  <c r="L20" i="1"/>
  <c r="P20" i="1" s="1"/>
  <c r="G21" i="1"/>
  <c r="O21" i="1" s="1"/>
  <c r="H21" i="1"/>
  <c r="I21" i="1"/>
  <c r="J21" i="1"/>
  <c r="K21" i="1"/>
  <c r="L21" i="1"/>
  <c r="G22" i="1"/>
  <c r="O22" i="1" s="1"/>
  <c r="H22" i="1"/>
  <c r="I22" i="1"/>
  <c r="J22" i="1"/>
  <c r="K22" i="1"/>
  <c r="L22" i="1"/>
  <c r="G23" i="1"/>
  <c r="H23" i="1"/>
  <c r="I23" i="1"/>
  <c r="J23" i="1"/>
  <c r="K23" i="1"/>
  <c r="L23" i="1"/>
  <c r="P23" i="1" s="1"/>
  <c r="G24" i="1"/>
  <c r="O24" i="1" s="1"/>
  <c r="P24" i="1" s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O27" i="1" s="1"/>
  <c r="H27" i="1"/>
  <c r="I27" i="1"/>
  <c r="J27" i="1"/>
  <c r="K27" i="1"/>
  <c r="L27" i="1"/>
  <c r="P27" i="1" s="1"/>
  <c r="G28" i="1"/>
  <c r="O28" i="1" s="1"/>
  <c r="H28" i="1"/>
  <c r="I28" i="1"/>
  <c r="J28" i="1"/>
  <c r="K28" i="1"/>
  <c r="L28" i="1"/>
  <c r="P28" i="1" s="1"/>
  <c r="G29" i="1"/>
  <c r="O29" i="1" s="1"/>
  <c r="H29" i="1"/>
  <c r="I29" i="1"/>
  <c r="J29" i="1"/>
  <c r="K29" i="1"/>
  <c r="L29" i="1"/>
  <c r="G30" i="1"/>
  <c r="O30" i="1" s="1"/>
  <c r="H30" i="1"/>
  <c r="I30" i="1"/>
  <c r="J30" i="1"/>
  <c r="K30" i="1"/>
  <c r="L30" i="1"/>
  <c r="G31" i="1"/>
  <c r="H31" i="1"/>
  <c r="I31" i="1"/>
  <c r="J31" i="1"/>
  <c r="K31" i="1"/>
  <c r="L31" i="1"/>
  <c r="P31" i="1" s="1"/>
  <c r="G32" i="1"/>
  <c r="O32" i="1" s="1"/>
  <c r="P32" i="1" s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P34" i="1" s="1"/>
  <c r="G35" i="1"/>
  <c r="O35" i="1" s="1"/>
  <c r="H35" i="1"/>
  <c r="I35" i="1"/>
  <c r="J35" i="1"/>
  <c r="K35" i="1"/>
  <c r="L35" i="1"/>
  <c r="P35" i="1" s="1"/>
  <c r="G36" i="1"/>
  <c r="O36" i="1" s="1"/>
  <c r="H36" i="1"/>
  <c r="I36" i="1"/>
  <c r="J36" i="1"/>
  <c r="K36" i="1"/>
  <c r="L36" i="1"/>
  <c r="P36" i="1" s="1"/>
  <c r="G37" i="1"/>
  <c r="O37" i="1" s="1"/>
  <c r="H37" i="1"/>
  <c r="I37" i="1"/>
  <c r="J37" i="1"/>
  <c r="K37" i="1"/>
  <c r="L37" i="1"/>
  <c r="G38" i="1"/>
  <c r="O38" i="1" s="1"/>
  <c r="H38" i="1"/>
  <c r="I38" i="1"/>
  <c r="J38" i="1"/>
  <c r="K38" i="1"/>
  <c r="L38" i="1"/>
  <c r="G39" i="1"/>
  <c r="H39" i="1"/>
  <c r="I39" i="1"/>
  <c r="J39" i="1"/>
  <c r="K39" i="1"/>
  <c r="L39" i="1"/>
  <c r="P39" i="1" s="1"/>
  <c r="G40" i="1"/>
  <c r="O40" i="1" s="1"/>
  <c r="P40" i="1" s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O43" i="1" s="1"/>
  <c r="H43" i="1"/>
  <c r="I43" i="1"/>
  <c r="J43" i="1"/>
  <c r="K43" i="1"/>
  <c r="L43" i="1"/>
  <c r="P43" i="1" s="1"/>
  <c r="G44" i="1"/>
  <c r="O44" i="1" s="1"/>
  <c r="H44" i="1"/>
  <c r="I44" i="1"/>
  <c r="J44" i="1"/>
  <c r="K44" i="1"/>
  <c r="L44" i="1"/>
  <c r="P44" i="1" s="1"/>
  <c r="G45" i="1"/>
  <c r="O45" i="1" s="1"/>
  <c r="H45" i="1"/>
  <c r="I45" i="1"/>
  <c r="J45" i="1"/>
  <c r="K45" i="1"/>
  <c r="L45" i="1"/>
  <c r="G46" i="1"/>
  <c r="O46" i="1" s="1"/>
  <c r="H46" i="1"/>
  <c r="I46" i="1"/>
  <c r="J46" i="1"/>
  <c r="K46" i="1"/>
  <c r="L46" i="1"/>
  <c r="G47" i="1"/>
  <c r="H47" i="1"/>
  <c r="I47" i="1"/>
  <c r="J47" i="1"/>
  <c r="K47" i="1"/>
  <c r="L47" i="1"/>
  <c r="P47" i="1" s="1"/>
  <c r="G48" i="1"/>
  <c r="O48" i="1" s="1"/>
  <c r="P48" i="1" s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O51" i="1" s="1"/>
  <c r="P51" i="1" s="1"/>
  <c r="H51" i="1"/>
  <c r="I51" i="1"/>
  <c r="J51" i="1"/>
  <c r="K51" i="1"/>
  <c r="L51" i="1"/>
  <c r="G52" i="1"/>
  <c r="O52" i="1" s="1"/>
  <c r="H52" i="1"/>
  <c r="I52" i="1"/>
  <c r="J52" i="1"/>
  <c r="K52" i="1"/>
  <c r="L52" i="1"/>
  <c r="P52" i="1" s="1"/>
  <c r="G53" i="1"/>
  <c r="O53" i="1" s="1"/>
  <c r="H53" i="1"/>
  <c r="I53" i="1"/>
  <c r="J53" i="1"/>
  <c r="K53" i="1"/>
  <c r="L53" i="1"/>
  <c r="G54" i="1"/>
  <c r="O54" i="1" s="1"/>
  <c r="H54" i="1"/>
  <c r="I54" i="1"/>
  <c r="J54" i="1"/>
  <c r="K54" i="1"/>
  <c r="L54" i="1"/>
  <c r="G55" i="1"/>
  <c r="H55" i="1"/>
  <c r="I55" i="1"/>
  <c r="J55" i="1"/>
  <c r="K55" i="1"/>
  <c r="L55" i="1"/>
  <c r="P55" i="1" s="1"/>
  <c r="G56" i="1"/>
  <c r="O56" i="1" s="1"/>
  <c r="P56" i="1" s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P58" i="1" s="1"/>
  <c r="G59" i="1"/>
  <c r="O59" i="1" s="1"/>
  <c r="H59" i="1"/>
  <c r="I59" i="1"/>
  <c r="J59" i="1"/>
  <c r="K59" i="1"/>
  <c r="L59" i="1"/>
  <c r="P59" i="1" s="1"/>
  <c r="G60" i="1"/>
  <c r="O60" i="1" s="1"/>
  <c r="H60" i="1"/>
  <c r="I60" i="1"/>
  <c r="J60" i="1"/>
  <c r="K60" i="1"/>
  <c r="L60" i="1"/>
  <c r="P60" i="1" s="1"/>
  <c r="G61" i="1"/>
  <c r="O61" i="1" s="1"/>
  <c r="H61" i="1"/>
  <c r="I61" i="1"/>
  <c r="J61" i="1"/>
  <c r="K61" i="1"/>
  <c r="L61" i="1"/>
  <c r="G62" i="1"/>
  <c r="O62" i="1" s="1"/>
  <c r="H62" i="1"/>
  <c r="I62" i="1"/>
  <c r="J62" i="1"/>
  <c r="K62" i="1"/>
  <c r="L62" i="1"/>
  <c r="G63" i="1"/>
  <c r="H63" i="1"/>
  <c r="I63" i="1"/>
  <c r="J63" i="1"/>
  <c r="K63" i="1"/>
  <c r="L63" i="1"/>
  <c r="P63" i="1" s="1"/>
  <c r="G64" i="1"/>
  <c r="O64" i="1" s="1"/>
  <c r="P64" i="1" s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P66" i="1" s="1"/>
  <c r="G67" i="1"/>
  <c r="O67" i="1" s="1"/>
  <c r="P67" i="1" s="1"/>
  <c r="H67" i="1"/>
  <c r="I67" i="1"/>
  <c r="J67" i="1"/>
  <c r="K67" i="1"/>
  <c r="L67" i="1"/>
  <c r="G68" i="1"/>
  <c r="O68" i="1" s="1"/>
  <c r="H68" i="1"/>
  <c r="I68" i="1"/>
  <c r="J68" i="1"/>
  <c r="K68" i="1"/>
  <c r="L68" i="1"/>
  <c r="P68" i="1" s="1"/>
  <c r="G69" i="1"/>
  <c r="O69" i="1" s="1"/>
  <c r="H69" i="1"/>
  <c r="I69" i="1"/>
  <c r="J69" i="1"/>
  <c r="K69" i="1"/>
  <c r="L69" i="1"/>
  <c r="G70" i="1"/>
  <c r="O70" i="1" s="1"/>
  <c r="H70" i="1"/>
  <c r="I70" i="1"/>
  <c r="J70" i="1"/>
  <c r="K70" i="1"/>
  <c r="L70" i="1"/>
  <c r="G71" i="1"/>
  <c r="H71" i="1"/>
  <c r="I71" i="1"/>
  <c r="J71" i="1"/>
  <c r="K71" i="1"/>
  <c r="L71" i="1"/>
  <c r="P71" i="1" s="1"/>
  <c r="G72" i="1"/>
  <c r="O72" i="1" s="1"/>
  <c r="P72" i="1" s="1"/>
  <c r="H72" i="1"/>
  <c r="I72" i="1"/>
  <c r="J72" i="1"/>
  <c r="K72" i="1"/>
  <c r="L72" i="1"/>
  <c r="G73" i="1"/>
  <c r="H73" i="1"/>
  <c r="I73" i="1"/>
  <c r="J73" i="1"/>
  <c r="K73" i="1"/>
  <c r="L73" i="1"/>
  <c r="G74" i="1"/>
  <c r="H74" i="1"/>
  <c r="I74" i="1"/>
  <c r="J74" i="1"/>
  <c r="K74" i="1"/>
  <c r="L74" i="1"/>
  <c r="P74" i="1" s="1"/>
  <c r="G75" i="1"/>
  <c r="O75" i="1" s="1"/>
  <c r="P75" i="1" s="1"/>
  <c r="H75" i="1"/>
  <c r="I75" i="1"/>
  <c r="J75" i="1"/>
  <c r="K75" i="1"/>
  <c r="L75" i="1"/>
  <c r="G76" i="1"/>
  <c r="O76" i="1" s="1"/>
  <c r="H76" i="1"/>
  <c r="I76" i="1"/>
  <c r="J76" i="1"/>
  <c r="K76" i="1"/>
  <c r="L76" i="1"/>
  <c r="P76" i="1" s="1"/>
  <c r="G77" i="1"/>
  <c r="O77" i="1" s="1"/>
  <c r="H77" i="1"/>
  <c r="I77" i="1"/>
  <c r="J77" i="1"/>
  <c r="K77" i="1"/>
  <c r="L77" i="1"/>
  <c r="G78" i="1"/>
  <c r="O78" i="1" s="1"/>
  <c r="H78" i="1"/>
  <c r="I78" i="1"/>
  <c r="J78" i="1"/>
  <c r="K78" i="1"/>
  <c r="L78" i="1"/>
  <c r="P78" i="1" s="1"/>
  <c r="G79" i="1"/>
  <c r="H79" i="1"/>
  <c r="I79" i="1"/>
  <c r="J79" i="1"/>
  <c r="K79" i="1"/>
  <c r="L79" i="1"/>
  <c r="P79" i="1" s="1"/>
  <c r="G80" i="1"/>
  <c r="O80" i="1" s="1"/>
  <c r="P80" i="1" s="1"/>
  <c r="H80" i="1"/>
  <c r="I80" i="1"/>
  <c r="J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O83" i="1" s="1"/>
  <c r="H83" i="1"/>
  <c r="I83" i="1"/>
  <c r="J83" i="1"/>
  <c r="K83" i="1"/>
  <c r="L83" i="1"/>
  <c r="P83" i="1" s="1"/>
  <c r="G84" i="1"/>
  <c r="O84" i="1" s="1"/>
  <c r="H84" i="1"/>
  <c r="I84" i="1"/>
  <c r="J84" i="1"/>
  <c r="K84" i="1"/>
  <c r="L84" i="1"/>
  <c r="P84" i="1" s="1"/>
  <c r="G85" i="1"/>
  <c r="O85" i="1" s="1"/>
  <c r="H85" i="1"/>
  <c r="I85" i="1"/>
  <c r="J85" i="1"/>
  <c r="K85" i="1"/>
  <c r="L85" i="1"/>
  <c r="G86" i="1"/>
  <c r="O86" i="1" s="1"/>
  <c r="H86" i="1"/>
  <c r="I86" i="1"/>
  <c r="J86" i="1"/>
  <c r="K86" i="1"/>
  <c r="L86" i="1"/>
  <c r="P86" i="1" s="1"/>
  <c r="G87" i="1"/>
  <c r="H87" i="1"/>
  <c r="I87" i="1"/>
  <c r="J87" i="1"/>
  <c r="K87" i="1"/>
  <c r="L87" i="1"/>
  <c r="P87" i="1" s="1"/>
  <c r="G88" i="1"/>
  <c r="O88" i="1" s="1"/>
  <c r="P88" i="1" s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P90" i="1" s="1"/>
  <c r="G91" i="1"/>
  <c r="O91" i="1" s="1"/>
  <c r="P91" i="1" s="1"/>
  <c r="H91" i="1"/>
  <c r="I91" i="1"/>
  <c r="J91" i="1"/>
  <c r="K91" i="1"/>
  <c r="L91" i="1"/>
  <c r="G92" i="1"/>
  <c r="O92" i="1" s="1"/>
  <c r="H92" i="1"/>
  <c r="I92" i="1"/>
  <c r="J92" i="1"/>
  <c r="K92" i="1"/>
  <c r="L92" i="1"/>
  <c r="P92" i="1" s="1"/>
  <c r="G93" i="1"/>
  <c r="O93" i="1" s="1"/>
  <c r="H93" i="1"/>
  <c r="I93" i="1"/>
  <c r="J93" i="1"/>
  <c r="K93" i="1"/>
  <c r="L93" i="1"/>
  <c r="G94" i="1"/>
  <c r="O94" i="1" s="1"/>
  <c r="H94" i="1"/>
  <c r="I94" i="1"/>
  <c r="J94" i="1"/>
  <c r="K94" i="1"/>
  <c r="L94" i="1"/>
  <c r="P94" i="1" s="1"/>
  <c r="G95" i="1"/>
  <c r="H95" i="1"/>
  <c r="I95" i="1"/>
  <c r="J95" i="1"/>
  <c r="K95" i="1"/>
  <c r="L95" i="1"/>
  <c r="P95" i="1" s="1"/>
  <c r="G96" i="1"/>
  <c r="O96" i="1" s="1"/>
  <c r="P96" i="1" s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P98" i="1" s="1"/>
  <c r="G99" i="1"/>
  <c r="O99" i="1" s="1"/>
  <c r="P99" i="1" s="1"/>
  <c r="H99" i="1"/>
  <c r="I99" i="1"/>
  <c r="J99" i="1"/>
  <c r="K99" i="1"/>
  <c r="L99" i="1"/>
  <c r="G100" i="1"/>
  <c r="O100" i="1" s="1"/>
  <c r="H100" i="1"/>
  <c r="I100" i="1"/>
  <c r="J100" i="1"/>
  <c r="K100" i="1"/>
  <c r="L100" i="1"/>
  <c r="P100" i="1" s="1"/>
  <c r="G101" i="1"/>
  <c r="O101" i="1" s="1"/>
  <c r="H101" i="1"/>
  <c r="I101" i="1"/>
  <c r="J101" i="1"/>
  <c r="K101" i="1"/>
  <c r="L101" i="1"/>
  <c r="G102" i="1"/>
  <c r="O102" i="1" s="1"/>
  <c r="H102" i="1"/>
  <c r="I102" i="1"/>
  <c r="J102" i="1"/>
  <c r="K102" i="1"/>
  <c r="L102" i="1"/>
  <c r="P102" i="1" s="1"/>
  <c r="G103" i="1"/>
  <c r="H103" i="1"/>
  <c r="I103" i="1"/>
  <c r="J103" i="1"/>
  <c r="K103" i="1"/>
  <c r="L103" i="1"/>
  <c r="P103" i="1" s="1"/>
  <c r="G104" i="1"/>
  <c r="O104" i="1" s="1"/>
  <c r="P104" i="1" s="1"/>
  <c r="H104" i="1"/>
  <c r="I104" i="1"/>
  <c r="J104" i="1"/>
  <c r="K104" i="1"/>
  <c r="L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P106" i="1" s="1"/>
  <c r="G107" i="1"/>
  <c r="O107" i="1" s="1"/>
  <c r="H107" i="1"/>
  <c r="I107" i="1"/>
  <c r="J107" i="1"/>
  <c r="K107" i="1"/>
  <c r="L107" i="1"/>
  <c r="P107" i="1" s="1"/>
  <c r="G108" i="1"/>
  <c r="O108" i="1" s="1"/>
  <c r="H108" i="1"/>
  <c r="I108" i="1"/>
  <c r="J108" i="1"/>
  <c r="K108" i="1"/>
  <c r="L108" i="1"/>
  <c r="P108" i="1" s="1"/>
  <c r="G109" i="1"/>
  <c r="O109" i="1" s="1"/>
  <c r="H109" i="1"/>
  <c r="I109" i="1"/>
  <c r="J109" i="1"/>
  <c r="K109" i="1"/>
  <c r="L109" i="1"/>
  <c r="G110" i="1"/>
  <c r="O110" i="1" s="1"/>
  <c r="H110" i="1"/>
  <c r="I110" i="1"/>
  <c r="J110" i="1"/>
  <c r="K110" i="1"/>
  <c r="L110" i="1"/>
  <c r="P110" i="1" s="1"/>
  <c r="G111" i="1"/>
  <c r="H111" i="1"/>
  <c r="I111" i="1"/>
  <c r="J111" i="1"/>
  <c r="K111" i="1"/>
  <c r="L111" i="1"/>
  <c r="P111" i="1" s="1"/>
  <c r="G112" i="1"/>
  <c r="O112" i="1" s="1"/>
  <c r="P112" i="1" s="1"/>
  <c r="H112" i="1"/>
  <c r="I112" i="1"/>
  <c r="J112" i="1"/>
  <c r="K112" i="1"/>
  <c r="L112" i="1"/>
  <c r="G113" i="1"/>
  <c r="H113" i="1"/>
  <c r="I113" i="1"/>
  <c r="J113" i="1"/>
  <c r="K113" i="1"/>
  <c r="L113" i="1"/>
  <c r="G114" i="1"/>
  <c r="H114" i="1"/>
  <c r="I114" i="1"/>
  <c r="J114" i="1"/>
  <c r="K114" i="1"/>
  <c r="L114" i="1"/>
  <c r="G115" i="1"/>
  <c r="O115" i="1" s="1"/>
  <c r="P115" i="1" s="1"/>
  <c r="H115" i="1"/>
  <c r="I115" i="1"/>
  <c r="J115" i="1"/>
  <c r="K115" i="1"/>
  <c r="L115" i="1"/>
  <c r="G116" i="1"/>
  <c r="O116" i="1" s="1"/>
  <c r="P116" i="1" s="1"/>
  <c r="H116" i="1"/>
  <c r="I116" i="1"/>
  <c r="J116" i="1"/>
  <c r="K116" i="1"/>
  <c r="L116" i="1"/>
  <c r="G117" i="1"/>
  <c r="O117" i="1" s="1"/>
  <c r="H117" i="1"/>
  <c r="I117" i="1"/>
  <c r="J117" i="1"/>
  <c r="K117" i="1"/>
  <c r="L117" i="1"/>
  <c r="G118" i="1"/>
  <c r="O118" i="1" s="1"/>
  <c r="H118" i="1"/>
  <c r="I118" i="1"/>
  <c r="J118" i="1"/>
  <c r="K118" i="1"/>
  <c r="L118" i="1"/>
  <c r="P118" i="1" s="1"/>
  <c r="G119" i="1"/>
  <c r="H119" i="1"/>
  <c r="I119" i="1"/>
  <c r="J119" i="1"/>
  <c r="K119" i="1"/>
  <c r="L119" i="1"/>
  <c r="P119" i="1" s="1"/>
  <c r="G120" i="1"/>
  <c r="O120" i="1" s="1"/>
  <c r="H120" i="1"/>
  <c r="I120" i="1"/>
  <c r="J120" i="1"/>
  <c r="K120" i="1"/>
  <c r="L120" i="1"/>
  <c r="P120" i="1" s="1"/>
  <c r="G121" i="1"/>
  <c r="H121" i="1"/>
  <c r="I121" i="1"/>
  <c r="J121" i="1"/>
  <c r="K121" i="1"/>
  <c r="L121" i="1"/>
  <c r="G122" i="1"/>
  <c r="H122" i="1"/>
  <c r="I122" i="1"/>
  <c r="J122" i="1"/>
  <c r="K122" i="1"/>
  <c r="L122" i="1"/>
  <c r="P122" i="1" s="1"/>
  <c r="G123" i="1"/>
  <c r="O123" i="1" s="1"/>
  <c r="P123" i="1" s="1"/>
  <c r="H123" i="1"/>
  <c r="I123" i="1"/>
  <c r="J123" i="1"/>
  <c r="K123" i="1"/>
  <c r="L123" i="1"/>
  <c r="G124" i="1"/>
  <c r="O124" i="1" s="1"/>
  <c r="H124" i="1"/>
  <c r="I124" i="1"/>
  <c r="J124" i="1"/>
  <c r="K124" i="1"/>
  <c r="L124" i="1"/>
  <c r="G125" i="1"/>
  <c r="O125" i="1" s="1"/>
  <c r="H125" i="1"/>
  <c r="I125" i="1"/>
  <c r="J125" i="1"/>
  <c r="K125" i="1"/>
  <c r="L125" i="1"/>
  <c r="G126" i="1"/>
  <c r="O126" i="1" s="1"/>
  <c r="H126" i="1"/>
  <c r="I126" i="1"/>
  <c r="J126" i="1"/>
  <c r="K126" i="1"/>
  <c r="L126" i="1"/>
  <c r="P126" i="1" s="1"/>
  <c r="G127" i="1"/>
  <c r="H127" i="1"/>
  <c r="I127" i="1"/>
  <c r="J127" i="1"/>
  <c r="K127" i="1"/>
  <c r="L127" i="1"/>
  <c r="P127" i="1" s="1"/>
  <c r="G128" i="1"/>
  <c r="O128" i="1" s="1"/>
  <c r="H128" i="1"/>
  <c r="I128" i="1"/>
  <c r="J128" i="1"/>
  <c r="K128" i="1"/>
  <c r="L128" i="1"/>
  <c r="P128" i="1" s="1"/>
  <c r="G129" i="1"/>
  <c r="H129" i="1"/>
  <c r="I129" i="1"/>
  <c r="J129" i="1"/>
  <c r="K129" i="1"/>
  <c r="L129" i="1"/>
  <c r="G130" i="1"/>
  <c r="H130" i="1"/>
  <c r="I130" i="1"/>
  <c r="J130" i="1"/>
  <c r="K130" i="1"/>
  <c r="L130" i="1"/>
  <c r="P130" i="1" s="1"/>
  <c r="G131" i="1"/>
  <c r="O131" i="1" s="1"/>
  <c r="H131" i="1"/>
  <c r="I131" i="1"/>
  <c r="J131" i="1"/>
  <c r="K131" i="1"/>
  <c r="L131" i="1"/>
  <c r="P131" i="1" s="1"/>
  <c r="G132" i="1"/>
  <c r="O132" i="1" s="1"/>
  <c r="P132" i="1" s="1"/>
  <c r="H132" i="1"/>
  <c r="I132" i="1"/>
  <c r="J132" i="1"/>
  <c r="K132" i="1"/>
  <c r="L132" i="1"/>
  <c r="G133" i="1"/>
  <c r="O133" i="1" s="1"/>
  <c r="H133" i="1"/>
  <c r="I133" i="1"/>
  <c r="J133" i="1"/>
  <c r="K133" i="1"/>
  <c r="L133" i="1"/>
  <c r="G134" i="1"/>
  <c r="O134" i="1" s="1"/>
  <c r="H134" i="1"/>
  <c r="I134" i="1"/>
  <c r="J134" i="1"/>
  <c r="K134" i="1"/>
  <c r="L134" i="1"/>
  <c r="P134" i="1" s="1"/>
  <c r="G135" i="1"/>
  <c r="H135" i="1"/>
  <c r="I135" i="1"/>
  <c r="J135" i="1"/>
  <c r="K135" i="1"/>
  <c r="L135" i="1"/>
  <c r="P135" i="1" s="1"/>
  <c r="G136" i="1"/>
  <c r="O136" i="1" s="1"/>
  <c r="H136" i="1"/>
  <c r="I136" i="1"/>
  <c r="J136" i="1"/>
  <c r="K136" i="1"/>
  <c r="L136" i="1"/>
  <c r="P136" i="1" s="1"/>
  <c r="G137" i="1"/>
  <c r="H137" i="1"/>
  <c r="I137" i="1"/>
  <c r="J137" i="1"/>
  <c r="K137" i="1"/>
  <c r="L137" i="1"/>
  <c r="G138" i="1"/>
  <c r="H138" i="1"/>
  <c r="I138" i="1"/>
  <c r="J138" i="1"/>
  <c r="K138" i="1"/>
  <c r="L138" i="1"/>
  <c r="G139" i="1"/>
  <c r="O139" i="1" s="1"/>
  <c r="H139" i="1"/>
  <c r="I139" i="1"/>
  <c r="J139" i="1"/>
  <c r="K139" i="1"/>
  <c r="L139" i="1"/>
  <c r="P139" i="1" s="1"/>
  <c r="G140" i="1"/>
  <c r="O140" i="1" s="1"/>
  <c r="P140" i="1" s="1"/>
  <c r="H140" i="1"/>
  <c r="I140" i="1"/>
  <c r="J140" i="1"/>
  <c r="K140" i="1"/>
  <c r="L140" i="1"/>
  <c r="G141" i="1"/>
  <c r="O141" i="1" s="1"/>
  <c r="H141" i="1"/>
  <c r="I141" i="1"/>
  <c r="J141" i="1"/>
  <c r="K141" i="1"/>
  <c r="L141" i="1"/>
  <c r="G142" i="1"/>
  <c r="O142" i="1" s="1"/>
  <c r="H142" i="1"/>
  <c r="I142" i="1"/>
  <c r="J142" i="1"/>
  <c r="K142" i="1"/>
  <c r="L142" i="1"/>
  <c r="P142" i="1" s="1"/>
  <c r="G143" i="1"/>
  <c r="H143" i="1"/>
  <c r="I143" i="1"/>
  <c r="J143" i="1"/>
  <c r="K143" i="1"/>
  <c r="L143" i="1"/>
  <c r="P143" i="1" s="1"/>
  <c r="G144" i="1"/>
  <c r="O144" i="1" s="1"/>
  <c r="H144" i="1"/>
  <c r="I144" i="1"/>
  <c r="J144" i="1"/>
  <c r="K144" i="1"/>
  <c r="L144" i="1"/>
  <c r="P144" i="1" s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O147" i="1" s="1"/>
  <c r="P147" i="1" s="1"/>
  <c r="H147" i="1"/>
  <c r="I147" i="1"/>
  <c r="J147" i="1"/>
  <c r="K147" i="1"/>
  <c r="L147" i="1"/>
  <c r="G148" i="1"/>
  <c r="O148" i="1" s="1"/>
  <c r="P148" i="1" s="1"/>
  <c r="H148" i="1"/>
  <c r="I148" i="1"/>
  <c r="J148" i="1"/>
  <c r="K148" i="1"/>
  <c r="L148" i="1"/>
  <c r="G149" i="1"/>
  <c r="O149" i="1" s="1"/>
  <c r="H149" i="1"/>
  <c r="I149" i="1"/>
  <c r="J149" i="1"/>
  <c r="K149" i="1"/>
  <c r="L149" i="1"/>
  <c r="G150" i="1"/>
  <c r="O150" i="1" s="1"/>
  <c r="H150" i="1"/>
  <c r="I150" i="1"/>
  <c r="J150" i="1"/>
  <c r="K150" i="1"/>
  <c r="L150" i="1"/>
  <c r="P150" i="1" s="1"/>
  <c r="G151" i="1"/>
  <c r="H151" i="1"/>
  <c r="I151" i="1"/>
  <c r="J151" i="1"/>
  <c r="K151" i="1"/>
  <c r="L151" i="1"/>
  <c r="P151" i="1" s="1"/>
  <c r="G152" i="1"/>
  <c r="O152" i="1" s="1"/>
  <c r="H152" i="1"/>
  <c r="I152" i="1"/>
  <c r="J152" i="1"/>
  <c r="K152" i="1"/>
  <c r="L152" i="1"/>
  <c r="P152" i="1" s="1"/>
  <c r="G153" i="1"/>
  <c r="H153" i="1"/>
  <c r="I153" i="1"/>
  <c r="J153" i="1"/>
  <c r="K153" i="1"/>
  <c r="L153" i="1"/>
  <c r="G154" i="1"/>
  <c r="H154" i="1"/>
  <c r="I154" i="1"/>
  <c r="J154" i="1"/>
  <c r="K154" i="1"/>
  <c r="L154" i="1"/>
  <c r="P154" i="1" s="1"/>
  <c r="G155" i="1"/>
  <c r="O155" i="1" s="1"/>
  <c r="H155" i="1"/>
  <c r="I155" i="1"/>
  <c r="J155" i="1"/>
  <c r="K155" i="1"/>
  <c r="L155" i="1"/>
  <c r="P155" i="1" s="1"/>
  <c r="G156" i="1"/>
  <c r="O156" i="1" s="1"/>
  <c r="H156" i="1"/>
  <c r="I156" i="1"/>
  <c r="J156" i="1"/>
  <c r="K156" i="1"/>
  <c r="L156" i="1"/>
  <c r="G157" i="1"/>
  <c r="O157" i="1" s="1"/>
  <c r="H157" i="1"/>
  <c r="I157" i="1"/>
  <c r="J157" i="1"/>
  <c r="K157" i="1"/>
  <c r="L157" i="1"/>
  <c r="G158" i="1"/>
  <c r="O158" i="1" s="1"/>
  <c r="H158" i="1"/>
  <c r="I158" i="1"/>
  <c r="J158" i="1"/>
  <c r="K158" i="1"/>
  <c r="L158" i="1"/>
  <c r="P158" i="1" s="1"/>
  <c r="G159" i="1"/>
  <c r="H159" i="1"/>
  <c r="I159" i="1"/>
  <c r="J159" i="1"/>
  <c r="K159" i="1"/>
  <c r="L159" i="1"/>
  <c r="P159" i="1" s="1"/>
  <c r="G160" i="1"/>
  <c r="O160" i="1" s="1"/>
  <c r="H160" i="1"/>
  <c r="I160" i="1"/>
  <c r="J160" i="1"/>
  <c r="K160" i="1"/>
  <c r="L160" i="1"/>
  <c r="P160" i="1" s="1"/>
  <c r="G161" i="1"/>
  <c r="H161" i="1"/>
  <c r="I161" i="1"/>
  <c r="J161" i="1"/>
  <c r="K161" i="1"/>
  <c r="L161" i="1"/>
  <c r="G162" i="1"/>
  <c r="H162" i="1"/>
  <c r="I162" i="1"/>
  <c r="J162" i="1"/>
  <c r="K162" i="1"/>
  <c r="L162" i="1"/>
  <c r="P162" i="1" s="1"/>
  <c r="G163" i="1"/>
  <c r="O163" i="1" s="1"/>
  <c r="P163" i="1" s="1"/>
  <c r="H163" i="1"/>
  <c r="I163" i="1"/>
  <c r="J163" i="1"/>
  <c r="K163" i="1"/>
  <c r="L163" i="1"/>
  <c r="G164" i="1"/>
  <c r="O164" i="1" s="1"/>
  <c r="P164" i="1" s="1"/>
  <c r="H164" i="1"/>
  <c r="I164" i="1"/>
  <c r="J164" i="1"/>
  <c r="K164" i="1"/>
  <c r="L164" i="1"/>
  <c r="G165" i="1"/>
  <c r="O165" i="1" s="1"/>
  <c r="H165" i="1"/>
  <c r="I165" i="1"/>
  <c r="J165" i="1"/>
  <c r="K165" i="1"/>
  <c r="L165" i="1"/>
  <c r="G166" i="1"/>
  <c r="O166" i="1" s="1"/>
  <c r="H166" i="1"/>
  <c r="I166" i="1"/>
  <c r="J166" i="1"/>
  <c r="K166" i="1"/>
  <c r="L166" i="1"/>
  <c r="P166" i="1" s="1"/>
  <c r="G167" i="1"/>
  <c r="H167" i="1"/>
  <c r="I167" i="1"/>
  <c r="J167" i="1"/>
  <c r="K167" i="1"/>
  <c r="L167" i="1"/>
  <c r="P167" i="1" s="1"/>
  <c r="G168" i="1"/>
  <c r="O168" i="1" s="1"/>
  <c r="H168" i="1"/>
  <c r="I168" i="1"/>
  <c r="J168" i="1"/>
  <c r="K168" i="1"/>
  <c r="L168" i="1"/>
  <c r="P168" i="1" s="1"/>
  <c r="G169" i="1"/>
  <c r="H169" i="1"/>
  <c r="I169" i="1"/>
  <c r="J169" i="1"/>
  <c r="K169" i="1"/>
  <c r="L169" i="1"/>
  <c r="G170" i="1"/>
  <c r="H170" i="1"/>
  <c r="I170" i="1"/>
  <c r="J170" i="1"/>
  <c r="K170" i="1"/>
  <c r="L170" i="1"/>
  <c r="G171" i="1"/>
  <c r="O171" i="1" s="1"/>
  <c r="H171" i="1"/>
  <c r="I171" i="1"/>
  <c r="J171" i="1"/>
  <c r="K171" i="1"/>
  <c r="L171" i="1"/>
  <c r="P171" i="1" s="1"/>
  <c r="G172" i="1"/>
  <c r="O172" i="1" s="1"/>
  <c r="P172" i="1" s="1"/>
  <c r="H172" i="1"/>
  <c r="I172" i="1"/>
  <c r="J172" i="1"/>
  <c r="K172" i="1"/>
  <c r="L172" i="1"/>
  <c r="G173" i="1"/>
  <c r="O173" i="1" s="1"/>
  <c r="H173" i="1"/>
  <c r="I173" i="1"/>
  <c r="J173" i="1"/>
  <c r="K173" i="1"/>
  <c r="L173" i="1"/>
  <c r="G174" i="1"/>
  <c r="O174" i="1" s="1"/>
  <c r="H174" i="1"/>
  <c r="I174" i="1"/>
  <c r="J174" i="1"/>
  <c r="K174" i="1"/>
  <c r="L174" i="1"/>
  <c r="P174" i="1" s="1"/>
  <c r="G175" i="1"/>
  <c r="H175" i="1"/>
  <c r="I175" i="1"/>
  <c r="J175" i="1"/>
  <c r="K175" i="1"/>
  <c r="L175" i="1"/>
  <c r="P175" i="1" s="1"/>
  <c r="G176" i="1"/>
  <c r="O176" i="1" s="1"/>
  <c r="H176" i="1"/>
  <c r="I176" i="1"/>
  <c r="J176" i="1"/>
  <c r="K176" i="1"/>
  <c r="L176" i="1"/>
  <c r="P176" i="1" s="1"/>
  <c r="G177" i="1"/>
  <c r="H177" i="1"/>
  <c r="I177" i="1"/>
  <c r="J177" i="1"/>
  <c r="K177" i="1"/>
  <c r="L177" i="1"/>
  <c r="G178" i="1"/>
  <c r="H178" i="1"/>
  <c r="I178" i="1"/>
  <c r="J178" i="1"/>
  <c r="K178" i="1"/>
  <c r="L178" i="1"/>
  <c r="P178" i="1" s="1"/>
  <c r="G179" i="1"/>
  <c r="O179" i="1" s="1"/>
  <c r="P179" i="1" s="1"/>
  <c r="H179" i="1"/>
  <c r="I179" i="1"/>
  <c r="J179" i="1"/>
  <c r="K179" i="1"/>
  <c r="L179" i="1"/>
  <c r="G180" i="1"/>
  <c r="O180" i="1" s="1"/>
  <c r="P180" i="1" s="1"/>
  <c r="H180" i="1"/>
  <c r="I180" i="1"/>
  <c r="J180" i="1"/>
  <c r="K180" i="1"/>
  <c r="L180" i="1"/>
  <c r="G181" i="1"/>
  <c r="O181" i="1" s="1"/>
  <c r="H181" i="1"/>
  <c r="I181" i="1"/>
  <c r="J181" i="1"/>
  <c r="K181" i="1"/>
  <c r="L181" i="1"/>
  <c r="G182" i="1"/>
  <c r="O182" i="1" s="1"/>
  <c r="H182" i="1"/>
  <c r="I182" i="1"/>
  <c r="J182" i="1"/>
  <c r="K182" i="1"/>
  <c r="L182" i="1"/>
  <c r="P182" i="1" s="1"/>
  <c r="G183" i="1"/>
  <c r="H183" i="1"/>
  <c r="I183" i="1"/>
  <c r="J183" i="1"/>
  <c r="K183" i="1"/>
  <c r="L183" i="1"/>
  <c r="P183" i="1" s="1"/>
  <c r="G184" i="1"/>
  <c r="O184" i="1" s="1"/>
  <c r="H184" i="1"/>
  <c r="I184" i="1"/>
  <c r="J184" i="1"/>
  <c r="K184" i="1"/>
  <c r="L184" i="1"/>
  <c r="P184" i="1" s="1"/>
  <c r="G185" i="1"/>
  <c r="H185" i="1"/>
  <c r="I185" i="1"/>
  <c r="J185" i="1"/>
  <c r="K185" i="1"/>
  <c r="L185" i="1"/>
  <c r="G186" i="1"/>
  <c r="H186" i="1"/>
  <c r="I186" i="1"/>
  <c r="J186" i="1"/>
  <c r="K186" i="1"/>
  <c r="L186" i="1"/>
  <c r="P186" i="1" s="1"/>
  <c r="G187" i="1"/>
  <c r="O187" i="1" s="1"/>
  <c r="P187" i="1" s="1"/>
  <c r="H187" i="1"/>
  <c r="I187" i="1"/>
  <c r="J187" i="1"/>
  <c r="K187" i="1"/>
  <c r="L187" i="1"/>
  <c r="G188" i="1"/>
  <c r="O188" i="1" s="1"/>
  <c r="H188" i="1"/>
  <c r="I188" i="1"/>
  <c r="J188" i="1"/>
  <c r="K188" i="1"/>
  <c r="L188" i="1"/>
  <c r="G189" i="1"/>
  <c r="O189" i="1" s="1"/>
  <c r="H189" i="1"/>
  <c r="I189" i="1"/>
  <c r="J189" i="1"/>
  <c r="K189" i="1"/>
  <c r="L189" i="1"/>
  <c r="G190" i="1"/>
  <c r="O190" i="1" s="1"/>
  <c r="H190" i="1"/>
  <c r="I190" i="1"/>
  <c r="J190" i="1"/>
  <c r="K190" i="1"/>
  <c r="L190" i="1"/>
  <c r="P190" i="1" s="1"/>
  <c r="G191" i="1"/>
  <c r="H191" i="1"/>
  <c r="I191" i="1"/>
  <c r="J191" i="1"/>
  <c r="K191" i="1"/>
  <c r="L191" i="1"/>
  <c r="P191" i="1" s="1"/>
  <c r="G192" i="1"/>
  <c r="O192" i="1" s="1"/>
  <c r="H192" i="1"/>
  <c r="I192" i="1"/>
  <c r="J192" i="1"/>
  <c r="K192" i="1"/>
  <c r="L192" i="1"/>
  <c r="P192" i="1" s="1"/>
  <c r="G193" i="1"/>
  <c r="H193" i="1"/>
  <c r="I193" i="1"/>
  <c r="J193" i="1"/>
  <c r="K193" i="1"/>
  <c r="L193" i="1"/>
  <c r="G194" i="1"/>
  <c r="H194" i="1"/>
  <c r="I194" i="1"/>
  <c r="J194" i="1"/>
  <c r="K194" i="1"/>
  <c r="L194" i="1"/>
  <c r="P194" i="1" s="1"/>
  <c r="G195" i="1"/>
  <c r="O195" i="1" s="1"/>
  <c r="H195" i="1"/>
  <c r="I195" i="1"/>
  <c r="J195" i="1"/>
  <c r="K195" i="1"/>
  <c r="L195" i="1"/>
  <c r="P195" i="1" s="1"/>
  <c r="G196" i="1"/>
  <c r="O196" i="1" s="1"/>
  <c r="P196" i="1" s="1"/>
  <c r="H196" i="1"/>
  <c r="I196" i="1"/>
  <c r="J196" i="1"/>
  <c r="K196" i="1"/>
  <c r="L196" i="1"/>
  <c r="G197" i="1"/>
  <c r="O197" i="1" s="1"/>
  <c r="H197" i="1"/>
  <c r="I197" i="1"/>
  <c r="J197" i="1"/>
  <c r="K197" i="1"/>
  <c r="L197" i="1"/>
  <c r="G198" i="1"/>
  <c r="O198" i="1" s="1"/>
  <c r="H198" i="1"/>
  <c r="I198" i="1"/>
  <c r="J198" i="1"/>
  <c r="K198" i="1"/>
  <c r="L198" i="1"/>
  <c r="P198" i="1" s="1"/>
  <c r="G199" i="1"/>
  <c r="H199" i="1"/>
  <c r="I199" i="1"/>
  <c r="J199" i="1"/>
  <c r="K199" i="1"/>
  <c r="L199" i="1"/>
  <c r="P199" i="1" s="1"/>
  <c r="G200" i="1"/>
  <c r="O200" i="1" s="1"/>
  <c r="H200" i="1"/>
  <c r="I200" i="1"/>
  <c r="J200" i="1"/>
  <c r="K200" i="1"/>
  <c r="L200" i="1"/>
  <c r="P200" i="1" s="1"/>
  <c r="G201" i="1"/>
  <c r="H201" i="1"/>
  <c r="I201" i="1"/>
  <c r="J201" i="1"/>
  <c r="K201" i="1"/>
  <c r="L201" i="1"/>
  <c r="G202" i="1"/>
  <c r="H202" i="1"/>
  <c r="I202" i="1"/>
  <c r="J202" i="1"/>
  <c r="K202" i="1"/>
  <c r="L202" i="1"/>
  <c r="H3" i="1"/>
  <c r="I3" i="1"/>
  <c r="J3" i="1"/>
  <c r="K3" i="1"/>
  <c r="L3" i="1"/>
  <c r="G3" i="1"/>
  <c r="O3" i="1" s="1"/>
  <c r="P3" i="1" s="1"/>
  <c r="P187" i="4" l="1"/>
  <c r="P195" i="4"/>
  <c r="P115" i="4"/>
  <c r="P186" i="4"/>
  <c r="P191" i="4"/>
  <c r="P199" i="4"/>
  <c r="P98" i="4"/>
  <c r="P138" i="4"/>
  <c r="P49" i="4"/>
  <c r="P153" i="4"/>
  <c r="P130" i="4"/>
  <c r="P99" i="4"/>
  <c r="P139" i="4"/>
  <c r="P177" i="4"/>
  <c r="P15" i="4"/>
  <c r="P80" i="4"/>
  <c r="P7" i="4"/>
  <c r="P13" i="4"/>
  <c r="P39" i="4"/>
  <c r="P61" i="4"/>
  <c r="P71" i="4"/>
  <c r="P77" i="4"/>
  <c r="P101" i="4"/>
  <c r="P141" i="4"/>
  <c r="P151" i="4"/>
  <c r="P16" i="4"/>
  <c r="P11" i="4"/>
  <c r="P48" i="4"/>
  <c r="P60" i="4"/>
  <c r="P111" i="4"/>
  <c r="P112" i="4"/>
  <c r="P123" i="4"/>
  <c r="P3" i="4"/>
  <c r="P5" i="4"/>
  <c r="P25" i="4"/>
  <c r="P47" i="4"/>
  <c r="P102" i="4"/>
  <c r="P108" i="4"/>
  <c r="P109" i="4"/>
  <c r="P114" i="4"/>
  <c r="P142" i="4"/>
  <c r="P147" i="4"/>
  <c r="P148" i="4"/>
  <c r="P29" i="4"/>
  <c r="P53" i="4"/>
  <c r="P65" i="4"/>
  <c r="P106" i="4"/>
  <c r="P146" i="4"/>
  <c r="P45" i="4"/>
  <c r="P50" i="4"/>
  <c r="P51" i="4"/>
  <c r="P105" i="4"/>
  <c r="P117" i="4"/>
  <c r="P145" i="4"/>
  <c r="X6" i="4"/>
  <c r="X7" i="4" s="1"/>
  <c r="P31" i="4"/>
  <c r="P107" i="4"/>
  <c r="P9" i="4"/>
  <c r="P33" i="4"/>
  <c r="P66" i="4"/>
  <c r="P67" i="4"/>
  <c r="P103" i="4"/>
  <c r="P104" i="4"/>
  <c r="P143" i="4"/>
  <c r="P144" i="4"/>
  <c r="P167" i="4"/>
  <c r="P168" i="4"/>
  <c r="P202" i="4"/>
  <c r="P110" i="4"/>
  <c r="P131" i="4"/>
  <c r="P26" i="4"/>
  <c r="P12" i="4"/>
  <c r="P42" i="4"/>
  <c r="P43" i="4"/>
  <c r="P52" i="4"/>
  <c r="P100" i="4"/>
  <c r="P129" i="4"/>
  <c r="P140" i="4"/>
  <c r="P149" i="4"/>
  <c r="P150" i="4"/>
  <c r="P174" i="4"/>
  <c r="P27" i="4"/>
  <c r="P70" i="4"/>
  <c r="P127" i="4"/>
  <c r="P171" i="4"/>
  <c r="P198" i="4"/>
  <c r="P19" i="4"/>
  <c r="P28" i="4"/>
  <c r="P41" i="4"/>
  <c r="P94" i="4"/>
  <c r="P97" i="4"/>
  <c r="P137" i="4"/>
  <c r="P170" i="4"/>
  <c r="P188" i="4"/>
  <c r="P190" i="4"/>
  <c r="P197" i="4"/>
  <c r="P32" i="4"/>
  <c r="P58" i="4"/>
  <c r="P59" i="4"/>
  <c r="P86" i="4"/>
  <c r="P91" i="4"/>
  <c r="P93" i="4"/>
  <c r="P119" i="4"/>
  <c r="P135" i="4"/>
  <c r="P159" i="4"/>
  <c r="P160" i="4"/>
  <c r="P161" i="4"/>
  <c r="P183" i="4"/>
  <c r="P184" i="4"/>
  <c r="P185" i="4"/>
  <c r="P17" i="4"/>
  <c r="P34" i="4"/>
  <c r="P35" i="4"/>
  <c r="P44" i="4"/>
  <c r="P57" i="4"/>
  <c r="P78" i="4"/>
  <c r="P85" i="4"/>
  <c r="P122" i="4"/>
  <c r="P133" i="4"/>
  <c r="P156" i="4"/>
  <c r="P165" i="4"/>
  <c r="P180" i="4"/>
  <c r="P149" i="5"/>
  <c r="P23" i="5"/>
  <c r="P87" i="5"/>
  <c r="P19" i="5"/>
  <c r="P22" i="5"/>
  <c r="P43" i="5"/>
  <c r="P83" i="5"/>
  <c r="P86" i="5"/>
  <c r="P113" i="5"/>
  <c r="P117" i="5"/>
  <c r="P169" i="5"/>
  <c r="P186" i="5"/>
  <c r="P24" i="5"/>
  <c r="P133" i="5"/>
  <c r="P9" i="5"/>
  <c r="P37" i="5"/>
  <c r="P64" i="5"/>
  <c r="P73" i="5"/>
  <c r="P125" i="5"/>
  <c r="P185" i="5"/>
  <c r="P88" i="5"/>
  <c r="P16" i="5"/>
  <c r="P17" i="5"/>
  <c r="P36" i="5"/>
  <c r="P58" i="5"/>
  <c r="P80" i="5"/>
  <c r="P81" i="5"/>
  <c r="P98" i="5"/>
  <c r="P140" i="5"/>
  <c r="P164" i="5"/>
  <c r="P14" i="5"/>
  <c r="P55" i="5"/>
  <c r="P56" i="5"/>
  <c r="P57" i="5"/>
  <c r="P78" i="5"/>
  <c r="P180" i="5"/>
  <c r="P11" i="5"/>
  <c r="P51" i="5"/>
  <c r="P54" i="5"/>
  <c r="P75" i="5"/>
  <c r="P130" i="5"/>
  <c r="P156" i="5"/>
  <c r="P122" i="5"/>
  <c r="P189" i="5"/>
  <c r="P134" i="5"/>
  <c r="P135" i="5"/>
  <c r="P145" i="5"/>
  <c r="P191" i="5"/>
  <c r="P196" i="5"/>
  <c r="P28" i="5"/>
  <c r="P60" i="5"/>
  <c r="P114" i="5"/>
  <c r="P170" i="5"/>
  <c r="P21" i="5"/>
  <c r="P52" i="5"/>
  <c r="P84" i="5"/>
  <c r="P110" i="5"/>
  <c r="P148" i="5"/>
  <c r="P7" i="5"/>
  <c r="P8" i="5"/>
  <c r="P10" i="5"/>
  <c r="P12" i="5"/>
  <c r="P39" i="5"/>
  <c r="P40" i="5"/>
  <c r="P42" i="5"/>
  <c r="P44" i="5"/>
  <c r="P71" i="5"/>
  <c r="P72" i="5"/>
  <c r="P74" i="5"/>
  <c r="P76" i="5"/>
  <c r="P131" i="5"/>
  <c r="P132" i="5"/>
  <c r="P159" i="5"/>
  <c r="P92" i="5"/>
  <c r="P173" i="5"/>
  <c r="P29" i="5"/>
  <c r="P53" i="5"/>
  <c r="P93" i="5"/>
  <c r="P194" i="5"/>
  <c r="P6" i="5"/>
  <c r="P35" i="5"/>
  <c r="P38" i="5"/>
  <c r="P67" i="5"/>
  <c r="P70" i="5"/>
  <c r="P102" i="5"/>
  <c r="P109" i="5"/>
  <c r="P126" i="5"/>
  <c r="P127" i="5"/>
  <c r="P128" i="5"/>
  <c r="P182" i="5"/>
  <c r="P183" i="5"/>
  <c r="P184" i="5"/>
  <c r="P193" i="5"/>
  <c r="P90" i="5"/>
  <c r="P197" i="5"/>
  <c r="P20" i="5"/>
  <c r="P61" i="5"/>
  <c r="P85" i="5"/>
  <c r="P165" i="5"/>
  <c r="P13" i="5"/>
  <c r="P30" i="5"/>
  <c r="P34" i="5"/>
  <c r="P45" i="5"/>
  <c r="P62" i="5"/>
  <c r="P66" i="5"/>
  <c r="P77" i="5"/>
  <c r="P94" i="5"/>
  <c r="P99" i="5"/>
  <c r="P100" i="5"/>
  <c r="P108" i="5"/>
  <c r="P161" i="5"/>
  <c r="P179" i="5"/>
  <c r="P188" i="5"/>
  <c r="P136" i="5"/>
  <c r="P139" i="5"/>
  <c r="P163" i="5"/>
  <c r="P168" i="5"/>
  <c r="P103" i="5"/>
  <c r="P104" i="5"/>
  <c r="P107" i="5"/>
  <c r="P142" i="5"/>
  <c r="P144" i="5"/>
  <c r="P147" i="5"/>
  <c r="P155" i="5"/>
  <c r="P158" i="5"/>
  <c r="P160" i="5"/>
  <c r="Z4" i="5"/>
  <c r="X6" i="5"/>
  <c r="P15" i="5"/>
  <c r="P31" i="5"/>
  <c r="P47" i="5"/>
  <c r="P63" i="5"/>
  <c r="P79" i="5"/>
  <c r="P95" i="5"/>
  <c r="P150" i="5"/>
  <c r="P112" i="5"/>
  <c r="P115" i="5"/>
  <c r="P195" i="5"/>
  <c r="P200" i="5"/>
  <c r="P119" i="5"/>
  <c r="P120" i="5"/>
  <c r="P123" i="5"/>
  <c r="P187" i="5"/>
  <c r="P190" i="5"/>
  <c r="P192" i="5"/>
  <c r="X8" i="4"/>
  <c r="P74" i="4"/>
  <c r="P132" i="4"/>
  <c r="P136" i="4"/>
  <c r="P172" i="4"/>
  <c r="P18" i="4"/>
  <c r="P73" i="4"/>
  <c r="P75" i="4"/>
  <c r="P81" i="4"/>
  <c r="P82" i="4"/>
  <c r="P124" i="4"/>
  <c r="P128" i="4"/>
  <c r="P169" i="4"/>
  <c r="P201" i="4"/>
  <c r="P10" i="4"/>
  <c r="P6" i="4"/>
  <c r="P14" i="4"/>
  <c r="P22" i="4"/>
  <c r="P30" i="4"/>
  <c r="P38" i="4"/>
  <c r="P46" i="4"/>
  <c r="P54" i="4"/>
  <c r="P62" i="4"/>
  <c r="P83" i="4"/>
  <c r="P89" i="4"/>
  <c r="P90" i="4"/>
  <c r="P113" i="4"/>
  <c r="P116" i="4"/>
  <c r="P120" i="4"/>
  <c r="P164" i="4"/>
  <c r="P196" i="4"/>
  <c r="X5" i="1"/>
  <c r="Z4" i="1"/>
  <c r="P4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70" i="1"/>
  <c r="P62" i="1"/>
  <c r="P54" i="1"/>
  <c r="P46" i="1"/>
  <c r="P38" i="1"/>
  <c r="P30" i="1"/>
  <c r="P22" i="1"/>
  <c r="P14" i="1"/>
  <c r="P6" i="1"/>
  <c r="P114" i="1"/>
  <c r="Z6" i="5" l="1"/>
  <c r="X7" i="5"/>
  <c r="X9" i="4"/>
  <c r="X6" i="1"/>
  <c r="Z5" i="1"/>
  <c r="X8" i="5" l="1"/>
  <c r="Z7" i="5"/>
  <c r="X10" i="4"/>
  <c r="X7" i="1"/>
  <c r="Z6" i="1"/>
  <c r="X9" i="5" l="1"/>
  <c r="Z8" i="5"/>
  <c r="X11" i="4"/>
  <c r="X8" i="1"/>
  <c r="Z7" i="1"/>
  <c r="Z9" i="5" l="1"/>
  <c r="X10" i="5"/>
  <c r="X12" i="4"/>
  <c r="X9" i="1"/>
  <c r="Z8" i="1"/>
  <c r="Z10" i="5" l="1"/>
  <c r="X11" i="5"/>
  <c r="X13" i="4"/>
  <c r="X10" i="1"/>
  <c r="Z9" i="1"/>
  <c r="X12" i="5" l="1"/>
  <c r="Z11" i="5"/>
  <c r="X14" i="4"/>
  <c r="X11" i="1"/>
  <c r="Z10" i="1"/>
  <c r="X13" i="5" l="1"/>
  <c r="Z12" i="5"/>
  <c r="X15" i="4"/>
  <c r="X12" i="1"/>
  <c r="Z11" i="1"/>
  <c r="Z13" i="5" l="1"/>
  <c r="X14" i="5"/>
  <c r="X16" i="4"/>
  <c r="X13" i="1"/>
  <c r="Z12" i="1"/>
  <c r="Z14" i="5" l="1"/>
  <c r="X15" i="5"/>
  <c r="X17" i="4"/>
  <c r="X14" i="1"/>
  <c r="Z13" i="1"/>
  <c r="X16" i="5" l="1"/>
  <c r="Z15" i="5"/>
  <c r="X18" i="4"/>
  <c r="X15" i="1"/>
  <c r="Z14" i="1"/>
  <c r="X17" i="5" l="1"/>
  <c r="Z16" i="5"/>
  <c r="X19" i="4"/>
  <c r="X16" i="1"/>
  <c r="Z15" i="1"/>
  <c r="X18" i="5" l="1"/>
  <c r="Z17" i="5"/>
  <c r="X20" i="4"/>
  <c r="X17" i="1"/>
  <c r="Z16" i="1"/>
  <c r="Z18" i="5" l="1"/>
  <c r="X19" i="5"/>
  <c r="X21" i="4"/>
  <c r="X18" i="1"/>
  <c r="Z17" i="1"/>
  <c r="Z19" i="5" l="1"/>
  <c r="X20" i="5"/>
  <c r="X22" i="4"/>
  <c r="X19" i="1"/>
  <c r="Z18" i="1"/>
  <c r="X21" i="5" l="1"/>
  <c r="Z20" i="5"/>
  <c r="X23" i="4"/>
  <c r="X20" i="1"/>
  <c r="Z19" i="1"/>
  <c r="Z21" i="5" l="1"/>
  <c r="X22" i="5"/>
  <c r="X24" i="4"/>
  <c r="X21" i="1"/>
  <c r="Z20" i="1"/>
  <c r="Z22" i="5" l="1"/>
  <c r="X23" i="5"/>
  <c r="X25" i="4"/>
  <c r="X22" i="1"/>
  <c r="Z21" i="1"/>
  <c r="X24" i="5" l="1"/>
  <c r="Z23" i="5"/>
  <c r="X26" i="4"/>
  <c r="X23" i="1"/>
  <c r="Z22" i="1"/>
  <c r="X25" i="5" l="1"/>
  <c r="Z24" i="5"/>
  <c r="X27" i="4"/>
  <c r="X24" i="1"/>
  <c r="Z23" i="1"/>
  <c r="Z25" i="5" l="1"/>
  <c r="X26" i="5"/>
  <c r="X28" i="4"/>
  <c r="X25" i="1"/>
  <c r="Z24" i="1"/>
  <c r="Z26" i="5" l="1"/>
  <c r="X27" i="5"/>
  <c r="X29" i="4"/>
  <c r="X26" i="1"/>
  <c r="Z25" i="1"/>
  <c r="X28" i="5" l="1"/>
  <c r="Z27" i="5"/>
  <c r="X30" i="4"/>
  <c r="X27" i="1"/>
  <c r="Z26" i="1"/>
  <c r="X29" i="5" l="1"/>
  <c r="Z28" i="5"/>
  <c r="X31" i="4"/>
  <c r="X28" i="1"/>
  <c r="Z27" i="1"/>
  <c r="Z29" i="5" l="1"/>
  <c r="X30" i="5"/>
  <c r="X32" i="4"/>
  <c r="X29" i="1"/>
  <c r="Z28" i="1"/>
  <c r="Z30" i="5" l="1"/>
  <c r="X31" i="5"/>
  <c r="X33" i="4"/>
  <c r="X30" i="1"/>
  <c r="Z29" i="1"/>
  <c r="X32" i="5" l="1"/>
  <c r="Z31" i="5"/>
  <c r="X34" i="4"/>
  <c r="X31" i="1"/>
  <c r="Z30" i="1"/>
  <c r="X33" i="5" l="1"/>
  <c r="Z32" i="5"/>
  <c r="X35" i="4"/>
  <c r="X32" i="1"/>
  <c r="Z31" i="1"/>
  <c r="X34" i="5" l="1"/>
  <c r="Z33" i="5"/>
  <c r="X36" i="4"/>
  <c r="X33" i="1"/>
  <c r="Z32" i="1"/>
  <c r="Z34" i="5" l="1"/>
  <c r="X35" i="5"/>
  <c r="X37" i="4"/>
  <c r="X34" i="1"/>
  <c r="Z33" i="1"/>
  <c r="Z35" i="5" l="1"/>
  <c r="X36" i="5"/>
  <c r="X38" i="4"/>
  <c r="X35" i="1"/>
  <c r="Z34" i="1"/>
  <c r="X37" i="5" l="1"/>
  <c r="Z36" i="5"/>
  <c r="X39" i="4"/>
  <c r="X36" i="1"/>
  <c r="Z35" i="1"/>
  <c r="Z37" i="5" l="1"/>
  <c r="X38" i="5"/>
  <c r="X40" i="4"/>
  <c r="X37" i="1"/>
  <c r="Z36" i="1"/>
  <c r="Z38" i="5" l="1"/>
  <c r="X39" i="5"/>
  <c r="X41" i="4"/>
  <c r="X38" i="1"/>
  <c r="Z37" i="1"/>
  <c r="X40" i="5" l="1"/>
  <c r="Z39" i="5"/>
  <c r="X42" i="4"/>
  <c r="X39" i="1"/>
  <c r="Z38" i="1"/>
  <c r="X41" i="5" l="1"/>
  <c r="Z40" i="5"/>
  <c r="X43" i="4"/>
  <c r="X40" i="1"/>
  <c r="Z39" i="1"/>
  <c r="Z41" i="5" l="1"/>
  <c r="X42" i="5"/>
  <c r="X44" i="4"/>
  <c r="X41" i="1"/>
  <c r="Z40" i="1"/>
  <c r="Z42" i="5" l="1"/>
  <c r="X43" i="5"/>
  <c r="X45" i="4"/>
  <c r="X42" i="1"/>
  <c r="Z41" i="1"/>
  <c r="X44" i="5" l="1"/>
  <c r="Z43" i="5"/>
  <c r="X46" i="4"/>
  <c r="X43" i="1"/>
  <c r="Z42" i="1"/>
  <c r="X45" i="5" l="1"/>
  <c r="Z44" i="5"/>
  <c r="X47" i="4"/>
  <c r="X44" i="1"/>
  <c r="Z43" i="1"/>
  <c r="Z45" i="5" l="1"/>
  <c r="X46" i="5"/>
  <c r="X48" i="4"/>
  <c r="X45" i="1"/>
  <c r="Z44" i="1"/>
  <c r="Z46" i="5" l="1"/>
  <c r="X47" i="5"/>
  <c r="X49" i="4"/>
  <c r="X46" i="1"/>
  <c r="Z45" i="1"/>
  <c r="X48" i="5" l="1"/>
  <c r="Z47" i="5"/>
  <c r="X50" i="4"/>
  <c r="X47" i="1"/>
  <c r="Z46" i="1"/>
  <c r="X49" i="5" l="1"/>
  <c r="Z48" i="5"/>
  <c r="X51" i="4"/>
  <c r="X48" i="1"/>
  <c r="Z47" i="1"/>
  <c r="X50" i="5" l="1"/>
  <c r="Z49" i="5"/>
  <c r="X52" i="4"/>
  <c r="X49" i="1"/>
  <c r="Z48" i="1"/>
  <c r="Z50" i="5" l="1"/>
  <c r="X51" i="5"/>
  <c r="X53" i="4"/>
  <c r="X50" i="1"/>
  <c r="Z49" i="1"/>
  <c r="Z51" i="5" l="1"/>
  <c r="X52" i="5"/>
  <c r="X54" i="4"/>
  <c r="X51" i="1"/>
  <c r="Z50" i="1"/>
  <c r="X53" i="5" l="1"/>
  <c r="Z52" i="5"/>
  <c r="X55" i="4"/>
  <c r="X52" i="1"/>
  <c r="Z51" i="1"/>
  <c r="Z53" i="5" l="1"/>
  <c r="X54" i="5"/>
  <c r="X56" i="4"/>
  <c r="X53" i="1"/>
  <c r="Z52" i="1"/>
  <c r="Z54" i="5" l="1"/>
  <c r="X55" i="5"/>
  <c r="X57" i="4"/>
  <c r="X54" i="1"/>
  <c r="Z53" i="1"/>
  <c r="X56" i="5" l="1"/>
  <c r="Z55" i="5"/>
  <c r="X58" i="4"/>
  <c r="X55" i="1"/>
  <c r="Z54" i="1"/>
  <c r="X57" i="5" l="1"/>
  <c r="Z56" i="5"/>
  <c r="X59" i="4"/>
  <c r="X56" i="1"/>
  <c r="Z55" i="1"/>
  <c r="Z57" i="5" l="1"/>
  <c r="X58" i="5"/>
  <c r="X60" i="4"/>
  <c r="X57" i="1"/>
  <c r="Z56" i="1"/>
  <c r="Z58" i="5" l="1"/>
  <c r="X59" i="5"/>
  <c r="X61" i="4"/>
  <c r="X58" i="1"/>
  <c r="Z57" i="1"/>
  <c r="X60" i="5" l="1"/>
  <c r="Z59" i="5"/>
  <c r="X62" i="4"/>
  <c r="X59" i="1"/>
  <c r="Z58" i="1"/>
  <c r="X61" i="5" l="1"/>
  <c r="Z60" i="5"/>
  <c r="X63" i="4"/>
  <c r="X60" i="1"/>
  <c r="Z59" i="1"/>
  <c r="Z61" i="5" l="1"/>
  <c r="X62" i="5"/>
  <c r="X64" i="4"/>
  <c r="X61" i="1"/>
  <c r="Z60" i="1"/>
  <c r="Z62" i="5" l="1"/>
  <c r="X63" i="5"/>
  <c r="X65" i="4"/>
  <c r="X62" i="1"/>
  <c r="Z61" i="1"/>
  <c r="X64" i="5" l="1"/>
  <c r="Z63" i="5"/>
  <c r="X66" i="4"/>
  <c r="X63" i="1"/>
  <c r="Z62" i="1"/>
  <c r="X65" i="5" l="1"/>
  <c r="Z64" i="5"/>
  <c r="X67" i="4"/>
  <c r="X64" i="1"/>
  <c r="Z63" i="1"/>
  <c r="X66" i="5" l="1"/>
  <c r="Z65" i="5"/>
  <c r="X68" i="4"/>
  <c r="X65" i="1"/>
  <c r="Z64" i="1"/>
  <c r="Z66" i="5" l="1"/>
  <c r="X67" i="5"/>
  <c r="X69" i="4"/>
  <c r="X66" i="1"/>
  <c r="Z65" i="1"/>
  <c r="Z67" i="5" l="1"/>
  <c r="X68" i="5"/>
  <c r="X70" i="4"/>
  <c r="X67" i="1"/>
  <c r="Z66" i="1"/>
  <c r="X69" i="5" l="1"/>
  <c r="Z68" i="5"/>
  <c r="X71" i="4"/>
  <c r="X68" i="1"/>
  <c r="Z67" i="1"/>
  <c r="Z69" i="5" l="1"/>
  <c r="X70" i="5"/>
  <c r="X72" i="4"/>
  <c r="X69" i="1"/>
  <c r="Z68" i="1"/>
  <c r="Z70" i="5" l="1"/>
  <c r="X71" i="5"/>
  <c r="X73" i="4"/>
  <c r="X70" i="1"/>
  <c r="Z69" i="1"/>
  <c r="X72" i="5" l="1"/>
  <c r="Z71" i="5"/>
  <c r="X74" i="4"/>
  <c r="X71" i="1"/>
  <c r="Z70" i="1"/>
  <c r="X73" i="5" l="1"/>
  <c r="Z72" i="5"/>
  <c r="X75" i="4"/>
  <c r="X72" i="1"/>
  <c r="Z71" i="1"/>
  <c r="Z73" i="5" l="1"/>
  <c r="X74" i="5"/>
  <c r="X76" i="4"/>
  <c r="X73" i="1"/>
  <c r="Z72" i="1"/>
  <c r="Z74" i="5" l="1"/>
  <c r="X75" i="5"/>
  <c r="X77" i="4"/>
  <c r="X74" i="1"/>
  <c r="Z73" i="1"/>
  <c r="X76" i="5" l="1"/>
  <c r="Z75" i="5"/>
  <c r="X78" i="4"/>
  <c r="X75" i="1"/>
  <c r="Z74" i="1"/>
  <c r="X77" i="5" l="1"/>
  <c r="Z76" i="5"/>
  <c r="X79" i="4"/>
  <c r="X76" i="1"/>
  <c r="Z75" i="1"/>
  <c r="Z77" i="5" l="1"/>
  <c r="X78" i="5"/>
  <c r="X80" i="4"/>
  <c r="X77" i="1"/>
  <c r="Z76" i="1"/>
  <c r="Z78" i="5" l="1"/>
  <c r="X79" i="5"/>
  <c r="X81" i="4"/>
  <c r="X78" i="1"/>
  <c r="Z77" i="1"/>
  <c r="X80" i="5" l="1"/>
  <c r="Z79" i="5"/>
  <c r="X82" i="4"/>
  <c r="X79" i="1"/>
  <c r="Z78" i="1"/>
  <c r="X81" i="5" l="1"/>
  <c r="Z80" i="5"/>
  <c r="X83" i="4"/>
  <c r="X80" i="1"/>
  <c r="Z79" i="1"/>
  <c r="X82" i="5" l="1"/>
  <c r="Z81" i="5"/>
  <c r="X84" i="4"/>
  <c r="X81" i="1"/>
  <c r="Z80" i="1"/>
  <c r="Z82" i="5" l="1"/>
  <c r="X83" i="5"/>
  <c r="X85" i="4"/>
  <c r="X82" i="1"/>
  <c r="Z81" i="1"/>
  <c r="Z83" i="5" l="1"/>
  <c r="X84" i="5"/>
  <c r="X86" i="4"/>
  <c r="X83" i="1"/>
  <c r="Z82" i="1"/>
  <c r="X85" i="5" l="1"/>
  <c r="Z84" i="5"/>
  <c r="X87" i="4"/>
  <c r="X84" i="1"/>
  <c r="Z83" i="1"/>
  <c r="Z85" i="5" l="1"/>
  <c r="X86" i="5"/>
  <c r="X88" i="4"/>
  <c r="X85" i="1"/>
  <c r="Z84" i="1"/>
  <c r="Z86" i="5" l="1"/>
  <c r="X87" i="5"/>
  <c r="X89" i="4"/>
  <c r="X86" i="1"/>
  <c r="Z85" i="1"/>
  <c r="X88" i="5" l="1"/>
  <c r="Z87" i="5"/>
  <c r="X90" i="4"/>
  <c r="X87" i="1"/>
  <c r="Z86" i="1"/>
  <c r="X89" i="5" l="1"/>
  <c r="Z88" i="5"/>
  <c r="X91" i="4"/>
  <c r="X88" i="1"/>
  <c r="Z87" i="1"/>
  <c r="Z89" i="5" l="1"/>
  <c r="X90" i="5"/>
  <c r="X92" i="4"/>
  <c r="X89" i="1"/>
  <c r="Z88" i="1"/>
  <c r="Z90" i="5" l="1"/>
  <c r="X91" i="5"/>
  <c r="X93" i="4"/>
  <c r="X90" i="1"/>
  <c r="Z89" i="1"/>
  <c r="X92" i="5" l="1"/>
  <c r="Z91" i="5"/>
  <c r="X94" i="4"/>
  <c r="X91" i="1"/>
  <c r="Z90" i="1"/>
  <c r="X93" i="5" l="1"/>
  <c r="Z92" i="5"/>
  <c r="X95" i="4"/>
  <c r="X92" i="1"/>
  <c r="Z91" i="1"/>
  <c r="Z93" i="5" l="1"/>
  <c r="X94" i="5"/>
  <c r="X96" i="4"/>
  <c r="X93" i="1"/>
  <c r="Z92" i="1"/>
  <c r="Z94" i="5" l="1"/>
  <c r="X95" i="5"/>
  <c r="X94" i="1"/>
  <c r="Z93" i="1"/>
  <c r="X96" i="5" l="1"/>
  <c r="Z96" i="5" s="1"/>
  <c r="Z95" i="5"/>
  <c r="X95" i="1"/>
  <c r="Z94" i="1"/>
  <c r="X96" i="1" l="1"/>
  <c r="Z96" i="1" s="1"/>
  <c r="Z95" i="1"/>
</calcChain>
</file>

<file path=xl/sharedStrings.xml><?xml version="1.0" encoding="utf-8"?>
<sst xmlns="http://schemas.openxmlformats.org/spreadsheetml/2006/main" count="79" uniqueCount="20">
  <si>
    <t>NaN</t>
  </si>
  <si>
    <t>D</t>
  </si>
  <si>
    <t>Wave No</t>
  </si>
  <si>
    <t>Depth</t>
  </si>
  <si>
    <t xml:space="preserve">height </t>
  </si>
  <si>
    <t>t</t>
  </si>
  <si>
    <t>Actual Data</t>
  </si>
  <si>
    <t>f1 req</t>
  </si>
  <si>
    <t>Equation of best fit</t>
  </si>
  <si>
    <t>Actual Data (only wave 1)</t>
  </si>
  <si>
    <t>omega1</t>
  </si>
  <si>
    <t>theata1</t>
  </si>
  <si>
    <t>omega2</t>
  </si>
  <si>
    <t>theata2</t>
  </si>
  <si>
    <t>wave no</t>
  </si>
  <si>
    <t>f1</t>
  </si>
  <si>
    <t>Linear change</t>
  </si>
  <si>
    <t>ln(D)</t>
  </si>
  <si>
    <t>linear 2</t>
  </si>
  <si>
    <t>1/D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</si>
</sst>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88E-2"/>
          <c:y val="6.5289442986293383E-2"/>
          <c:w val="0.8310120297462816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Gold!$G$1</c:f>
              <c:strCache>
                <c:ptCount val="1"/>
                <c:pt idx="0">
                  <c:v>Actual Data (only wave 1)</c:v>
                </c:pt>
              </c:strCache>
            </c:strRef>
          </c:tx>
          <c:spPr>
            <a:ln w="28575">
              <a:noFill/>
            </a:ln>
          </c:spPr>
          <c:xVal>
            <c:numRef>
              <c:f>Gold!$G$3:$G$202</c:f>
              <c:numCache>
                <c:formatCode>General</c:formatCode>
                <c:ptCount val="200"/>
                <c:pt idx="0" formatCode="0.00E+00">
                  <c:v>9.9999999999999995E-7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1.9999999999999999E-6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3.0000000000000001E-6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3.9999999999999998E-6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5.0000000000000004E-6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6.0000000000000002E-6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6.9999999999999999E-6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7.9999999999999996E-6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9.0000000000000002E-6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1.0000000000000001E-5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6.7000000000000004E-7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1.3E-6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2.7E-6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3.0000000000000001E-6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4.6999999999999999E-6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5.3000000000000001E-6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6.7000000000000002E-6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7.3000000000000004E-6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8.6999999999999997E-6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9.3000000000000007E-6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Gold!$L$3:$L$202</c:f>
              <c:numCache>
                <c:formatCode>General</c:formatCode>
                <c:ptCount val="200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5.3999999999999999E-2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7.0000000000000007E-2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8.2000000000000003E-2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9.0999999999999998E-2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9.8000000000000004E-2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0.104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0.109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0.113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0.11700000000000001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3.9E-2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6.5000000000000002E-2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7.0000000000000007E-2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8.8999999999999996E-2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9.2999999999999999E-2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0.10299999999999999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0.106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0.112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0.114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Gold!$T$1</c:f>
              <c:strCache>
                <c:ptCount val="1"/>
                <c:pt idx="0">
                  <c:v>Equation of best fit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Gold!$X$2:$X$96</c:f>
              <c:numCache>
                <c:formatCode>0.00E+00</c:formatCode>
                <c:ptCount val="95"/>
                <c:pt idx="0">
                  <c:v>9.9999999999999995E-7</c:v>
                </c:pt>
                <c:pt idx="1">
                  <c:v>1.0249999999999999E-6</c:v>
                </c:pt>
                <c:pt idx="2">
                  <c:v>1.050625E-6</c:v>
                </c:pt>
                <c:pt idx="3">
                  <c:v>1.076890625E-6</c:v>
                </c:pt>
                <c:pt idx="4">
                  <c:v>1.1038128906250001E-6</c:v>
                </c:pt>
                <c:pt idx="5">
                  <c:v>1.1314082128906251E-6</c:v>
                </c:pt>
                <c:pt idx="6">
                  <c:v>1.1596934182128907E-6</c:v>
                </c:pt>
                <c:pt idx="7">
                  <c:v>1.1886857536682129E-6</c:v>
                </c:pt>
                <c:pt idx="8">
                  <c:v>1.2184028975099182E-6</c:v>
                </c:pt>
                <c:pt idx="9">
                  <c:v>1.248862969947666E-6</c:v>
                </c:pt>
                <c:pt idx="10">
                  <c:v>1.2800845441963576E-6</c:v>
                </c:pt>
                <c:pt idx="11">
                  <c:v>1.3120866578012666E-6</c:v>
                </c:pt>
                <c:pt idx="12">
                  <c:v>1.3448888242462983E-6</c:v>
                </c:pt>
                <c:pt idx="13">
                  <c:v>1.3785110448524557E-6</c:v>
                </c:pt>
                <c:pt idx="14">
                  <c:v>1.412973820973767E-6</c:v>
                </c:pt>
                <c:pt idx="15">
                  <c:v>1.4482981664981112E-6</c:v>
                </c:pt>
                <c:pt idx="16">
                  <c:v>1.4845056206605639E-6</c:v>
                </c:pt>
                <c:pt idx="17">
                  <c:v>1.521618261177078E-6</c:v>
                </c:pt>
                <c:pt idx="18">
                  <c:v>1.559658717706505E-6</c:v>
                </c:pt>
                <c:pt idx="19">
                  <c:v>1.5986501856491676E-6</c:v>
                </c:pt>
                <c:pt idx="20">
                  <c:v>1.6386164402903968E-6</c:v>
                </c:pt>
                <c:pt idx="21">
                  <c:v>1.6795818512976566E-6</c:v>
                </c:pt>
                <c:pt idx="22">
                  <c:v>1.721571397580098E-6</c:v>
                </c:pt>
                <c:pt idx="23">
                  <c:v>1.7646106825196005E-6</c:v>
                </c:pt>
                <c:pt idx="24">
                  <c:v>1.8087259495825905E-6</c:v>
                </c:pt>
                <c:pt idx="25">
                  <c:v>1.8539440983221552E-6</c:v>
                </c:pt>
                <c:pt idx="26">
                  <c:v>1.9002927007802091E-6</c:v>
                </c:pt>
                <c:pt idx="27">
                  <c:v>1.9478000182997142E-6</c:v>
                </c:pt>
                <c:pt idx="28">
                  <c:v>1.996495018757207E-6</c:v>
                </c:pt>
                <c:pt idx="29">
                  <c:v>2.046407394226137E-6</c:v>
                </c:pt>
                <c:pt idx="30">
                  <c:v>2.0975675790817902E-6</c:v>
                </c:pt>
                <c:pt idx="31">
                  <c:v>2.1500067685588348E-6</c:v>
                </c:pt>
                <c:pt idx="32">
                  <c:v>2.2037569377728057E-6</c:v>
                </c:pt>
                <c:pt idx="33">
                  <c:v>2.2588508612171259E-6</c:v>
                </c:pt>
                <c:pt idx="34">
                  <c:v>2.3153221327475539E-6</c:v>
                </c:pt>
                <c:pt idx="35">
                  <c:v>2.3732051860662426E-6</c:v>
                </c:pt>
                <c:pt idx="36">
                  <c:v>2.4325353157178989E-6</c:v>
                </c:pt>
                <c:pt idx="37">
                  <c:v>2.4933486986108465E-6</c:v>
                </c:pt>
                <c:pt idx="38">
                  <c:v>2.5556824160761175E-6</c:v>
                </c:pt>
                <c:pt idx="39">
                  <c:v>2.6195744764780205E-6</c:v>
                </c:pt>
                <c:pt idx="40">
                  <c:v>2.6850638383899713E-6</c:v>
                </c:pt>
                <c:pt idx="41">
                  <c:v>2.7521904343497203E-6</c:v>
                </c:pt>
                <c:pt idx="42">
                  <c:v>2.8209951952084635E-6</c:v>
                </c:pt>
                <c:pt idx="43">
                  <c:v>2.8915200750886753E-6</c:v>
                </c:pt>
                <c:pt idx="44">
                  <c:v>2.9638080769658924E-6</c:v>
                </c:pt>
                <c:pt idx="45">
                  <c:v>3.0379032788900398E-6</c:v>
                </c:pt>
                <c:pt idx="46">
                  <c:v>3.1138508608622905E-6</c:v>
                </c:pt>
                <c:pt idx="47">
                  <c:v>3.1916971323838479E-6</c:v>
                </c:pt>
                <c:pt idx="48">
                  <c:v>3.271489560693444E-6</c:v>
                </c:pt>
                <c:pt idx="49">
                  <c:v>3.35327679971078E-6</c:v>
                </c:pt>
                <c:pt idx="50">
                  <c:v>3.4371087197035494E-6</c:v>
                </c:pt>
                <c:pt idx="51">
                  <c:v>3.5230364376961382E-6</c:v>
                </c:pt>
                <c:pt idx="52">
                  <c:v>3.6111123486385417E-6</c:v>
                </c:pt>
                <c:pt idx="53">
                  <c:v>3.7013901573545053E-6</c:v>
                </c:pt>
                <c:pt idx="54">
                  <c:v>3.7939249112883678E-6</c:v>
                </c:pt>
                <c:pt idx="55">
                  <c:v>3.8887730340705766E-6</c:v>
                </c:pt>
                <c:pt idx="56">
                  <c:v>3.9859923599223413E-6</c:v>
                </c:pt>
                <c:pt idx="57">
                  <c:v>4.0856421689203995E-6</c:v>
                </c:pt>
                <c:pt idx="58">
                  <c:v>4.1877832231434092E-6</c:v>
                </c:pt>
                <c:pt idx="59">
                  <c:v>4.2924778037219948E-6</c:v>
                </c:pt>
                <c:pt idx="60">
                  <c:v>4.399789748815045E-6</c:v>
                </c:pt>
                <c:pt idx="61">
                  <c:v>4.509784492535421E-6</c:v>
                </c:pt>
                <c:pt idx="62">
                  <c:v>4.6225291048488065E-6</c:v>
                </c:pt>
                <c:pt idx="63">
                  <c:v>4.7380923324700263E-6</c:v>
                </c:pt>
                <c:pt idx="64">
                  <c:v>4.8565446407817768E-6</c:v>
                </c:pt>
                <c:pt idx="65">
                  <c:v>4.9779582568013209E-6</c:v>
                </c:pt>
                <c:pt idx="66">
                  <c:v>5.1024072132213537E-6</c:v>
                </c:pt>
                <c:pt idx="67">
                  <c:v>5.2299673935518874E-6</c:v>
                </c:pt>
                <c:pt idx="68">
                  <c:v>5.3607165783906846E-6</c:v>
                </c:pt>
                <c:pt idx="69">
                  <c:v>5.4947344928504518E-6</c:v>
                </c:pt>
                <c:pt idx="70">
                  <c:v>5.6321028551717128E-6</c:v>
                </c:pt>
                <c:pt idx="71">
                  <c:v>5.7729054265510053E-6</c:v>
                </c:pt>
                <c:pt idx="72">
                  <c:v>5.9172280622147807E-6</c:v>
                </c:pt>
                <c:pt idx="73">
                  <c:v>6.0651587637701499E-6</c:v>
                </c:pt>
                <c:pt idx="74">
                  <c:v>6.2167877328644034E-6</c:v>
                </c:pt>
                <c:pt idx="75">
                  <c:v>6.3722074261860137E-6</c:v>
                </c:pt>
                <c:pt idx="76">
                  <c:v>6.5315126118406643E-6</c:v>
                </c:pt>
                <c:pt idx="77">
                  <c:v>6.6948004271366813E-6</c:v>
                </c:pt>
                <c:pt idx="78">
                  <c:v>6.8621704378150985E-6</c:v>
                </c:pt>
                <c:pt idx="79">
                  <c:v>7.033724698760476E-6</c:v>
                </c:pt>
                <c:pt idx="80">
                  <c:v>7.209567816229488E-6</c:v>
                </c:pt>
                <c:pt idx="81">
                  <c:v>7.3898070116352248E-6</c:v>
                </c:pt>
                <c:pt idx="82">
                  <c:v>7.5745521869261054E-6</c:v>
                </c:pt>
                <c:pt idx="83">
                  <c:v>7.7639159915992584E-6</c:v>
                </c:pt>
                <c:pt idx="84">
                  <c:v>7.95801389138924E-6</c:v>
                </c:pt>
                <c:pt idx="85">
                  <c:v>8.1569642386739706E-6</c:v>
                </c:pt>
                <c:pt idx="86">
                  <c:v>8.3608883446408202E-6</c:v>
                </c:pt>
                <c:pt idx="87">
                  <c:v>8.5699105532568402E-6</c:v>
                </c:pt>
                <c:pt idx="88">
                  <c:v>8.7841583170882608E-6</c:v>
                </c:pt>
                <c:pt idx="89">
                  <c:v>9.0037622750154665E-6</c:v>
                </c:pt>
                <c:pt idx="90">
                  <c:v>9.2288563318908533E-6</c:v>
                </c:pt>
                <c:pt idx="91">
                  <c:v>9.4595777401881253E-6</c:v>
                </c:pt>
                <c:pt idx="92">
                  <c:v>9.6960671836928283E-6</c:v>
                </c:pt>
                <c:pt idx="93">
                  <c:v>9.9384688632851486E-6</c:v>
                </c:pt>
                <c:pt idx="94">
                  <c:v>1.0186930584867278E-5</c:v>
                </c:pt>
              </c:numCache>
            </c:numRef>
          </c:xVal>
          <c:yVal>
            <c:numRef>
              <c:f>Gold!$Z$2:$Z$96</c:f>
              <c:numCache>
                <c:formatCode>0.00E+00</c:formatCode>
                <c:ptCount val="95"/>
                <c:pt idx="0">
                  <c:v>2.4383656340282577E-2</c:v>
                </c:pt>
                <c:pt idx="1">
                  <c:v>2.5388645672710649E-2</c:v>
                </c:pt>
                <c:pt idx="2">
                  <c:v>2.6393635005138798E-2</c:v>
                </c:pt>
                <c:pt idx="3">
                  <c:v>2.7398624337566839E-2</c:v>
                </c:pt>
                <c:pt idx="4">
                  <c:v>2.8403613669995009E-2</c:v>
                </c:pt>
                <c:pt idx="5">
                  <c:v>2.9408603002423168E-2</c:v>
                </c:pt>
                <c:pt idx="6">
                  <c:v>3.0413592334851282E-2</c:v>
                </c:pt>
                <c:pt idx="7">
                  <c:v>3.1418581667279684E-2</c:v>
                </c:pt>
                <c:pt idx="8">
                  <c:v>3.2423570999707628E-2</c:v>
                </c:pt>
                <c:pt idx="9">
                  <c:v>3.3428560332135697E-2</c:v>
                </c:pt>
                <c:pt idx="10">
                  <c:v>3.4433549664563731E-2</c:v>
                </c:pt>
                <c:pt idx="11">
                  <c:v>3.5438538996991911E-2</c:v>
                </c:pt>
                <c:pt idx="12">
                  <c:v>3.6443528329419966E-2</c:v>
                </c:pt>
                <c:pt idx="13">
                  <c:v>3.7448517661848084E-2</c:v>
                </c:pt>
                <c:pt idx="14">
                  <c:v>3.8453506994276312E-2</c:v>
                </c:pt>
                <c:pt idx="15">
                  <c:v>3.9458496326704375E-2</c:v>
                </c:pt>
                <c:pt idx="16">
                  <c:v>4.0463485659132596E-2</c:v>
                </c:pt>
                <c:pt idx="17">
                  <c:v>4.1468474991560644E-2</c:v>
                </c:pt>
                <c:pt idx="18">
                  <c:v>4.247346432398863E-2</c:v>
                </c:pt>
                <c:pt idx="19">
                  <c:v>4.3478453656416956E-2</c:v>
                </c:pt>
                <c:pt idx="20">
                  <c:v>4.448344298884508E-2</c:v>
                </c:pt>
                <c:pt idx="21">
                  <c:v>4.5488432321273017E-2</c:v>
                </c:pt>
                <c:pt idx="22">
                  <c:v>4.6493421653701177E-2</c:v>
                </c:pt>
                <c:pt idx="23">
                  <c:v>4.7498410986129364E-2</c:v>
                </c:pt>
                <c:pt idx="24">
                  <c:v>4.8503400318557391E-2</c:v>
                </c:pt>
                <c:pt idx="25">
                  <c:v>4.9508389650985606E-2</c:v>
                </c:pt>
                <c:pt idx="26">
                  <c:v>5.0513378983413806E-2</c:v>
                </c:pt>
                <c:pt idx="27">
                  <c:v>5.1518368315841737E-2</c:v>
                </c:pt>
                <c:pt idx="28">
                  <c:v>5.2523357648269944E-2</c:v>
                </c:pt>
                <c:pt idx="29">
                  <c:v>5.3528346980697895E-2</c:v>
                </c:pt>
                <c:pt idx="30">
                  <c:v>5.4533336313126159E-2</c:v>
                </c:pt>
                <c:pt idx="31">
                  <c:v>5.5538325645554276E-2</c:v>
                </c:pt>
                <c:pt idx="32">
                  <c:v>5.654331497798229E-2</c:v>
                </c:pt>
                <c:pt idx="33">
                  <c:v>5.7548304310410567E-2</c:v>
                </c:pt>
                <c:pt idx="34">
                  <c:v>5.8553293642838733E-2</c:v>
                </c:pt>
                <c:pt idx="35">
                  <c:v>5.9558282975266788E-2</c:v>
                </c:pt>
                <c:pt idx="36">
                  <c:v>6.0563272307694899E-2</c:v>
                </c:pt>
                <c:pt idx="37">
                  <c:v>6.1568261640123002E-2</c:v>
                </c:pt>
                <c:pt idx="38">
                  <c:v>6.2573250972551245E-2</c:v>
                </c:pt>
                <c:pt idx="39">
                  <c:v>6.3578240304979397E-2</c:v>
                </c:pt>
                <c:pt idx="40">
                  <c:v>6.4583229637407438E-2</c:v>
                </c:pt>
                <c:pt idx="41">
                  <c:v>6.5588218969835646E-2</c:v>
                </c:pt>
                <c:pt idx="42">
                  <c:v>6.6593208302263521E-2</c:v>
                </c:pt>
                <c:pt idx="43">
                  <c:v>6.7598197634691687E-2</c:v>
                </c:pt>
                <c:pt idx="44">
                  <c:v>6.8603186967119867E-2</c:v>
                </c:pt>
                <c:pt idx="45">
                  <c:v>6.9608176299548061E-2</c:v>
                </c:pt>
                <c:pt idx="46">
                  <c:v>7.0613165631975991E-2</c:v>
                </c:pt>
                <c:pt idx="47">
                  <c:v>7.1618154964404365E-2</c:v>
                </c:pt>
                <c:pt idx="48">
                  <c:v>7.2623144296832365E-2</c:v>
                </c:pt>
                <c:pt idx="49">
                  <c:v>7.3628133629260378E-2</c:v>
                </c:pt>
                <c:pt idx="50">
                  <c:v>7.4633122961688517E-2</c:v>
                </c:pt>
                <c:pt idx="51">
                  <c:v>7.5638112294116655E-2</c:v>
                </c:pt>
                <c:pt idx="52">
                  <c:v>7.6643101626544863E-2</c:v>
                </c:pt>
                <c:pt idx="53">
                  <c:v>7.764809095897296E-2</c:v>
                </c:pt>
                <c:pt idx="54">
                  <c:v>7.8653080291401167E-2</c:v>
                </c:pt>
                <c:pt idx="55">
                  <c:v>7.9658069623829056E-2</c:v>
                </c:pt>
                <c:pt idx="56">
                  <c:v>8.0663058956257208E-2</c:v>
                </c:pt>
                <c:pt idx="57">
                  <c:v>8.1668048288685166E-2</c:v>
                </c:pt>
                <c:pt idx="58">
                  <c:v>8.2673037621113485E-2</c:v>
                </c:pt>
                <c:pt idx="59">
                  <c:v>8.3678026953541665E-2</c:v>
                </c:pt>
                <c:pt idx="60">
                  <c:v>8.4683016285969803E-2</c:v>
                </c:pt>
                <c:pt idx="61">
                  <c:v>8.5688005618397969E-2</c:v>
                </c:pt>
                <c:pt idx="62">
                  <c:v>8.6692994950825983E-2</c:v>
                </c:pt>
                <c:pt idx="63">
                  <c:v>8.7697984283254274E-2</c:v>
                </c:pt>
                <c:pt idx="64">
                  <c:v>8.870297361568219E-2</c:v>
                </c:pt>
                <c:pt idx="65">
                  <c:v>8.9707962948110245E-2</c:v>
                </c:pt>
                <c:pt idx="66">
                  <c:v>9.0712952280538481E-2</c:v>
                </c:pt>
                <c:pt idx="67">
                  <c:v>9.1717941612966702E-2</c:v>
                </c:pt>
                <c:pt idx="68">
                  <c:v>9.2722930945394799E-2</c:v>
                </c:pt>
                <c:pt idx="69">
                  <c:v>9.3727920277822799E-2</c:v>
                </c:pt>
                <c:pt idx="70">
                  <c:v>9.4732909610251007E-2</c:v>
                </c:pt>
                <c:pt idx="71">
                  <c:v>9.573789894267902E-2</c:v>
                </c:pt>
                <c:pt idx="72">
                  <c:v>9.6742888275107311E-2</c:v>
                </c:pt>
                <c:pt idx="73">
                  <c:v>9.7747877607535213E-2</c:v>
                </c:pt>
                <c:pt idx="74">
                  <c:v>9.8752866939963463E-2</c:v>
                </c:pt>
                <c:pt idx="75">
                  <c:v>9.9757856272391643E-2</c:v>
                </c:pt>
                <c:pt idx="76">
                  <c:v>0.10076284560481973</c:v>
                </c:pt>
                <c:pt idx="77">
                  <c:v>0.10176783493724789</c:v>
                </c:pt>
                <c:pt idx="78">
                  <c:v>0.10277282426967603</c:v>
                </c:pt>
                <c:pt idx="79">
                  <c:v>0.10377781360210402</c:v>
                </c:pt>
                <c:pt idx="80">
                  <c:v>0.1047828029345322</c:v>
                </c:pt>
                <c:pt idx="81">
                  <c:v>0.10578779226696025</c:v>
                </c:pt>
                <c:pt idx="82">
                  <c:v>0.10679278159938851</c:v>
                </c:pt>
                <c:pt idx="83">
                  <c:v>0.10779777093181653</c:v>
                </c:pt>
                <c:pt idx="84">
                  <c:v>0.10880276026424469</c:v>
                </c:pt>
                <c:pt idx="85">
                  <c:v>0.10980774959667278</c:v>
                </c:pt>
                <c:pt idx="86">
                  <c:v>0.11081273892910089</c:v>
                </c:pt>
                <c:pt idx="87">
                  <c:v>0.1118177282615289</c:v>
                </c:pt>
                <c:pt idx="88">
                  <c:v>0.11282271759395712</c:v>
                </c:pt>
                <c:pt idx="89">
                  <c:v>0.11382770692638519</c:v>
                </c:pt>
                <c:pt idx="90">
                  <c:v>0.11483269625881333</c:v>
                </c:pt>
                <c:pt idx="91">
                  <c:v>0.11583768559124158</c:v>
                </c:pt>
                <c:pt idx="92">
                  <c:v>0.11684267492366952</c:v>
                </c:pt>
                <c:pt idx="93">
                  <c:v>0.11784766425609769</c:v>
                </c:pt>
                <c:pt idx="94">
                  <c:v>0.11885265358852587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63104"/>
        <c:axId val="96461568"/>
      </c:scatterChart>
      <c:valAx>
        <c:axId val="9646310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96461568"/>
        <c:crosses val="autoZero"/>
        <c:crossBetween val="midCat"/>
      </c:valAx>
      <c:valAx>
        <c:axId val="964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463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3688932633420824"/>
          <c:y val="0.60609762321376492"/>
          <c:w val="0.2932792858129576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Gold!$O$1</c:f>
              <c:strCache>
                <c:ptCount val="1"/>
                <c:pt idx="0">
                  <c:v>Linear change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4444444444444446E-2"/>
                  <c:y val="-0.18153689122193059"/>
                </c:manualLayout>
              </c:layout>
              <c:numFmt formatCode="General" sourceLinked="0"/>
            </c:trendlineLbl>
          </c:trendline>
          <c:xVal>
            <c:numRef>
              <c:f>Gold!$O$3:$O$202</c:f>
              <c:numCache>
                <c:formatCode>General</c:formatCode>
                <c:ptCount val="200"/>
                <c:pt idx="0">
                  <c:v>-13.815510557964274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-13.122363377404328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-12.716898269296165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-12.429216196844383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-12.206072645530174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-12.023751088736219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-11.86960040890896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-11.736069016284437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-11.618285980628055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-11.512925464970229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-14.215988124561399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-13.553146293496782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-12.822258784953991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-12.716898269296165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-12.267948049248261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-12.147803737406198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-11.913403031567354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-11.827636209809929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-11.652187532303737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-11.585496157805064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xVal>
          <c:yVal>
            <c:numRef>
              <c:f>Gold!$P$3:$P$202</c:f>
              <c:numCache>
                <c:formatCode>General</c:formatCode>
                <c:ptCount val="200"/>
                <c:pt idx="0">
                  <c:v>0.03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5.3999999999999999E-2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7.0000000000000007E-2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8.2000000000000003E-2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9.0999999999999998E-2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9.8000000000000004E-2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0.104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0.109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0.113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0.11700000000000001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0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3.9E-2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6.5000000000000002E-2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7.0000000000000007E-2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8.8999999999999996E-2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9.2999999999999999E-2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0.10299999999999999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0.106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0.112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0.114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38176"/>
        <c:axId val="82336384"/>
      </c:scatterChart>
      <c:valAx>
        <c:axId val="8233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336384"/>
        <c:crosses val="autoZero"/>
        <c:crossBetween val="midCat"/>
      </c:valAx>
      <c:valAx>
        <c:axId val="823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38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Gold!$A$3</c:f>
              <c:strCache>
                <c:ptCount val="1"/>
                <c:pt idx="0">
                  <c:v>1.00E-06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Gold!$Q$2:$Q$12</c:f>
              <c:numCache>
                <c:formatCode>General</c:formatCode>
                <c:ptCount val="11"/>
                <c:pt idx="1">
                  <c:v>0</c:v>
                </c:pt>
                <c:pt idx="2">
                  <c:v>0.69314718055994529</c:v>
                </c:pt>
                <c:pt idx="3">
                  <c:v>1.0986122886681098</c:v>
                </c:pt>
                <c:pt idx="4">
                  <c:v>1.3862943611198906</c:v>
                </c:pt>
                <c:pt idx="5">
                  <c:v>1.6094379124341003</c:v>
                </c:pt>
                <c:pt idx="6">
                  <c:v>1.791759469228055</c:v>
                </c:pt>
                <c:pt idx="7">
                  <c:v>1.9459101490553132</c:v>
                </c:pt>
                <c:pt idx="8">
                  <c:v>2.0794415416798357</c:v>
                </c:pt>
                <c:pt idx="9">
                  <c:v>2.1972245773362196</c:v>
                </c:pt>
                <c:pt idx="10">
                  <c:v>2.3025850929940459</c:v>
                </c:pt>
              </c:numCache>
            </c:numRef>
          </c:xVal>
          <c:yVal>
            <c:numRef>
              <c:f>Gold!$F$2:$F$12</c:f>
              <c:numCache>
                <c:formatCode>General</c:formatCode>
                <c:ptCount val="11"/>
                <c:pt idx="0">
                  <c:v>0</c:v>
                </c:pt>
                <c:pt idx="1">
                  <c:v>0.03</c:v>
                </c:pt>
                <c:pt idx="2">
                  <c:v>2.8000000000000001E-2</c:v>
                </c:pt>
                <c:pt idx="3">
                  <c:v>2.5999999999999999E-2</c:v>
                </c:pt>
                <c:pt idx="4">
                  <c:v>2.4E-2</c:v>
                </c:pt>
                <c:pt idx="5">
                  <c:v>2.1999999999999999E-2</c:v>
                </c:pt>
                <c:pt idx="6">
                  <c:v>2.1000000000000001E-2</c:v>
                </c:pt>
                <c:pt idx="7">
                  <c:v>1.9E-2</c:v>
                </c:pt>
                <c:pt idx="8">
                  <c:v>1.7000000000000001E-2</c:v>
                </c:pt>
                <c:pt idx="9">
                  <c:v>1.4999999999999999E-2</c:v>
                </c:pt>
                <c:pt idx="10">
                  <c:v>1.4E-2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Gold!$A$13</c:f>
              <c:strCache>
                <c:ptCount val="1"/>
                <c:pt idx="0">
                  <c:v>2.00E-06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6457589676290463"/>
                  <c:y val="-0.52362131816856228"/>
                </c:manualLayout>
              </c:layout>
              <c:numFmt formatCode="General" sourceLinked="0"/>
            </c:trendlineLbl>
          </c:trendline>
          <c:xVal>
            <c:numRef>
              <c:f>Gold!$Q$13:$Q$22</c:f>
              <c:numCache>
                <c:formatCode>General</c:formatCode>
                <c:ptCount val="1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</c:numCache>
            </c:numRef>
          </c:xVal>
          <c:yVal>
            <c:numRef>
              <c:f>Gold!$F$13:$F$22</c:f>
              <c:numCache>
                <c:formatCode>General</c:formatCode>
                <c:ptCount val="10"/>
                <c:pt idx="0">
                  <c:v>5.3999999999999999E-2</c:v>
                </c:pt>
                <c:pt idx="1">
                  <c:v>4.8000000000000001E-2</c:v>
                </c:pt>
                <c:pt idx="2">
                  <c:v>4.2999999999999997E-2</c:v>
                </c:pt>
                <c:pt idx="3">
                  <c:v>3.9E-2</c:v>
                </c:pt>
                <c:pt idx="4">
                  <c:v>3.5999999999999997E-2</c:v>
                </c:pt>
                <c:pt idx="5">
                  <c:v>3.3000000000000002E-2</c:v>
                </c:pt>
                <c:pt idx="6">
                  <c:v>0.03</c:v>
                </c:pt>
                <c:pt idx="7">
                  <c:v>2.8000000000000001E-2</c:v>
                </c:pt>
                <c:pt idx="8">
                  <c:v>2.7E-2</c:v>
                </c:pt>
                <c:pt idx="9">
                  <c:v>2.5999999999999999E-2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Gold!$A$23</c:f>
              <c:strCache>
                <c:ptCount val="1"/>
                <c:pt idx="0">
                  <c:v>3.00E-06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939654418197725"/>
                  <c:y val="-0.54524460484106152"/>
                </c:manualLayout>
              </c:layout>
              <c:numFmt formatCode="General" sourceLinked="0"/>
            </c:trendlineLbl>
          </c:trendline>
          <c:xVal>
            <c:numRef>
              <c:f>Gold!$Q$23:$Q$32</c:f>
              <c:numCache>
                <c:formatCode>General</c:formatCode>
                <c:ptCount val="1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</c:numCache>
            </c:numRef>
          </c:xVal>
          <c:yVal>
            <c:numRef>
              <c:f>Gold!$F$23:$F$32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6.0999999999999999E-2</c:v>
                </c:pt>
                <c:pt idx="2">
                  <c:v>5.3999999999999999E-2</c:v>
                </c:pt>
                <c:pt idx="3">
                  <c:v>4.8000000000000001E-2</c:v>
                </c:pt>
                <c:pt idx="4">
                  <c:v>4.3999999999999997E-2</c:v>
                </c:pt>
                <c:pt idx="5">
                  <c:v>4.1000000000000002E-2</c:v>
                </c:pt>
                <c:pt idx="6">
                  <c:v>3.7999999999999999E-2</c:v>
                </c:pt>
                <c:pt idx="7">
                  <c:v>3.5999999999999997E-2</c:v>
                </c:pt>
                <c:pt idx="8">
                  <c:v>3.4000000000000002E-2</c:v>
                </c:pt>
                <c:pt idx="9">
                  <c:v>3.2000000000000001E-2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Gold!$A$63</c:f>
              <c:strCache>
                <c:ptCount val="1"/>
                <c:pt idx="0">
                  <c:v>7.00E-06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8957589676290465"/>
                  <c:y val="-0.52719889180519097"/>
                </c:manualLayout>
              </c:layout>
              <c:numFmt formatCode="General" sourceLinked="0"/>
            </c:trendlineLbl>
          </c:trendline>
          <c:xVal>
            <c:numRef>
              <c:f>Gold!$Q$63:$Q$72</c:f>
              <c:numCache>
                <c:formatCode>General</c:formatCode>
                <c:ptCount val="1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</c:numCache>
            </c:numRef>
          </c:xVal>
          <c:yVal>
            <c:numRef>
              <c:f>Gold!$F$63:$F$72</c:f>
              <c:numCache>
                <c:formatCode>General</c:formatCode>
                <c:ptCount val="10"/>
                <c:pt idx="0">
                  <c:v>0.104</c:v>
                </c:pt>
                <c:pt idx="1">
                  <c:v>8.5000000000000006E-2</c:v>
                </c:pt>
                <c:pt idx="2">
                  <c:v>7.2999999999999995E-2</c:v>
                </c:pt>
                <c:pt idx="3">
                  <c:v>6.5000000000000002E-2</c:v>
                </c:pt>
                <c:pt idx="4">
                  <c:v>5.8999999999999997E-2</c:v>
                </c:pt>
                <c:pt idx="5">
                  <c:v>5.5E-2</c:v>
                </c:pt>
                <c:pt idx="6">
                  <c:v>5.0999999999999997E-2</c:v>
                </c:pt>
                <c:pt idx="7">
                  <c:v>4.8000000000000001E-2</c:v>
                </c:pt>
                <c:pt idx="8">
                  <c:v>4.3999999999999997E-2</c:v>
                </c:pt>
                <c:pt idx="9">
                  <c:v>4.1000000000000002E-2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Gold!$A$193</c:f>
              <c:strCache>
                <c:ptCount val="1"/>
                <c:pt idx="0">
                  <c:v>9.30E-06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3.2452099737532811E-2"/>
                  <c:y val="-0.29182050160396616"/>
                </c:manualLayout>
              </c:layout>
              <c:numFmt formatCode="General" sourceLinked="0"/>
            </c:trendlineLbl>
          </c:trendline>
          <c:xVal>
            <c:numRef>
              <c:f>Gold!$Q$193:$Q$202</c:f>
              <c:numCache>
                <c:formatCode>General</c:formatCode>
                <c:ptCount val="1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</c:numCache>
            </c:numRef>
          </c:xVal>
          <c:yVal>
            <c:numRef>
              <c:f>Gold!$F$193:$F$202</c:f>
              <c:numCache>
                <c:formatCode>General</c:formatCode>
                <c:ptCount val="10"/>
                <c:pt idx="0">
                  <c:v>0.114</c:v>
                </c:pt>
                <c:pt idx="1">
                  <c:v>9.0999999999999998E-2</c:v>
                </c:pt>
                <c:pt idx="2">
                  <c:v>7.6999999999999999E-2</c:v>
                </c:pt>
                <c:pt idx="3">
                  <c:v>6.9000000000000006E-2</c:v>
                </c:pt>
                <c:pt idx="4">
                  <c:v>6.2E-2</c:v>
                </c:pt>
                <c:pt idx="5">
                  <c:v>5.7000000000000002E-2</c:v>
                </c:pt>
                <c:pt idx="6">
                  <c:v>5.3999999999999999E-2</c:v>
                </c:pt>
                <c:pt idx="7">
                  <c:v>4.9000000000000002E-2</c:v>
                </c:pt>
                <c:pt idx="8">
                  <c:v>4.4999999999999998E-2</c:v>
                </c:pt>
                <c:pt idx="9">
                  <c:v>4.2000000000000003E-2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97056"/>
        <c:axId val="139113600"/>
      </c:scatterChart>
      <c:valAx>
        <c:axId val="16639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113600"/>
        <c:crosses val="autoZero"/>
        <c:crossBetween val="midCat"/>
      </c:valAx>
      <c:valAx>
        <c:axId val="13911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39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88E-2"/>
          <c:y val="6.5289442986293383E-2"/>
          <c:w val="0.8310120297462816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Dup!$G$1</c:f>
              <c:strCache>
                <c:ptCount val="1"/>
                <c:pt idx="0">
                  <c:v>Actual Data (only wave 1)</c:v>
                </c:pt>
              </c:strCache>
            </c:strRef>
          </c:tx>
          <c:spPr>
            <a:ln w="28575">
              <a:noFill/>
            </a:ln>
          </c:spPr>
          <c:xVal>
            <c:numRef>
              <c:f>Dup!$G$3:$G$202</c:f>
              <c:numCache>
                <c:formatCode>General</c:formatCode>
                <c:ptCount val="200"/>
                <c:pt idx="0" formatCode="0.00E+00">
                  <c:v>9.9999999999999995E-7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1.9999999999999999E-6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3.0000000000000001E-6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3.9999999999999998E-6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5.0000000000000004E-6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6.0000000000000002E-6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6.9999999999999999E-6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7.9999999999999996E-6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9.0000000000000002E-6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1.0000000000000001E-5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1.33333333333333E-6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3.3333333333333299E-6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5.3333333333333303E-6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7.3333333333333298E-6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9.3333333333333292E-6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2.6666666666666698E-6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4.6666666666666697E-6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6.66666666666667E-6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8.6666666666666695E-6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Dup!$L$3:$L$202</c:f>
              <c:numCache>
                <c:formatCode>General</c:formatCode>
                <c:ptCount val="200"/>
                <c:pt idx="0">
                  <c:v>6.5000000000000002E-2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0.10100000000000001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0.126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0.14299999999999999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0.159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0.16800000000000001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0.17599999999999999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0.182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0.187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0.191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0.08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0.13200000000000001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0.16200000000000001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0.17799999999999999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0.189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0.11899999999999999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0.153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0.17199999999999999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0.185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Dup!$T$1</c:f>
              <c:strCache>
                <c:ptCount val="1"/>
                <c:pt idx="0">
                  <c:v>Equation of best fit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Dup!$X$2:$X$96</c:f>
              <c:numCache>
                <c:formatCode>0.00E+00</c:formatCode>
                <c:ptCount val="95"/>
                <c:pt idx="0">
                  <c:v>9.9999999999999995E-7</c:v>
                </c:pt>
                <c:pt idx="1">
                  <c:v>1.0249999999999999E-6</c:v>
                </c:pt>
                <c:pt idx="2">
                  <c:v>1.050625E-6</c:v>
                </c:pt>
                <c:pt idx="3">
                  <c:v>1.076890625E-6</c:v>
                </c:pt>
                <c:pt idx="4">
                  <c:v>1.1038128906250001E-6</c:v>
                </c:pt>
                <c:pt idx="5">
                  <c:v>1.1314082128906251E-6</c:v>
                </c:pt>
                <c:pt idx="6">
                  <c:v>1.1596934182128907E-6</c:v>
                </c:pt>
                <c:pt idx="7">
                  <c:v>1.1886857536682129E-6</c:v>
                </c:pt>
                <c:pt idx="8">
                  <c:v>1.2184028975099182E-6</c:v>
                </c:pt>
                <c:pt idx="9">
                  <c:v>1.248862969947666E-6</c:v>
                </c:pt>
                <c:pt idx="10">
                  <c:v>1.2800845441963576E-6</c:v>
                </c:pt>
                <c:pt idx="11">
                  <c:v>1.3120866578012666E-6</c:v>
                </c:pt>
                <c:pt idx="12">
                  <c:v>1.3448888242462983E-6</c:v>
                </c:pt>
                <c:pt idx="13">
                  <c:v>1.3785110448524557E-6</c:v>
                </c:pt>
                <c:pt idx="14">
                  <c:v>1.412973820973767E-6</c:v>
                </c:pt>
                <c:pt idx="15">
                  <c:v>1.4482981664981112E-6</c:v>
                </c:pt>
                <c:pt idx="16">
                  <c:v>1.4845056206605639E-6</c:v>
                </c:pt>
                <c:pt idx="17">
                  <c:v>1.521618261177078E-6</c:v>
                </c:pt>
                <c:pt idx="18">
                  <c:v>1.559658717706505E-6</c:v>
                </c:pt>
                <c:pt idx="19">
                  <c:v>1.5986501856491676E-6</c:v>
                </c:pt>
                <c:pt idx="20">
                  <c:v>1.6386164402903968E-6</c:v>
                </c:pt>
                <c:pt idx="21">
                  <c:v>1.6795818512976566E-6</c:v>
                </c:pt>
                <c:pt idx="22">
                  <c:v>1.721571397580098E-6</c:v>
                </c:pt>
                <c:pt idx="23">
                  <c:v>1.7646106825196005E-6</c:v>
                </c:pt>
                <c:pt idx="24">
                  <c:v>1.8087259495825905E-6</c:v>
                </c:pt>
                <c:pt idx="25">
                  <c:v>1.8539440983221552E-6</c:v>
                </c:pt>
                <c:pt idx="26">
                  <c:v>1.9002927007802091E-6</c:v>
                </c:pt>
                <c:pt idx="27">
                  <c:v>1.9478000182997142E-6</c:v>
                </c:pt>
                <c:pt idx="28">
                  <c:v>1.996495018757207E-6</c:v>
                </c:pt>
                <c:pt idx="29">
                  <c:v>2.046407394226137E-6</c:v>
                </c:pt>
                <c:pt idx="30">
                  <c:v>2.0975675790817902E-6</c:v>
                </c:pt>
                <c:pt idx="31">
                  <c:v>2.1500067685588348E-6</c:v>
                </c:pt>
                <c:pt idx="32">
                  <c:v>2.2037569377728057E-6</c:v>
                </c:pt>
                <c:pt idx="33">
                  <c:v>2.2588508612171259E-6</c:v>
                </c:pt>
                <c:pt idx="34">
                  <c:v>2.3153221327475539E-6</c:v>
                </c:pt>
                <c:pt idx="35">
                  <c:v>2.3732051860662426E-6</c:v>
                </c:pt>
                <c:pt idx="36">
                  <c:v>2.4325353157178989E-6</c:v>
                </c:pt>
                <c:pt idx="37">
                  <c:v>2.4933486986108465E-6</c:v>
                </c:pt>
                <c:pt idx="38">
                  <c:v>2.5556824160761175E-6</c:v>
                </c:pt>
                <c:pt idx="39">
                  <c:v>2.6195744764780205E-6</c:v>
                </c:pt>
                <c:pt idx="40">
                  <c:v>2.6850638383899713E-6</c:v>
                </c:pt>
                <c:pt idx="41">
                  <c:v>2.7521904343497203E-6</c:v>
                </c:pt>
                <c:pt idx="42">
                  <c:v>2.8209951952084635E-6</c:v>
                </c:pt>
                <c:pt idx="43">
                  <c:v>2.8915200750886753E-6</c:v>
                </c:pt>
                <c:pt idx="44">
                  <c:v>2.9638080769658924E-6</c:v>
                </c:pt>
                <c:pt idx="45">
                  <c:v>3.0379032788900398E-6</c:v>
                </c:pt>
                <c:pt idx="46">
                  <c:v>3.1138508608622905E-6</c:v>
                </c:pt>
                <c:pt idx="47">
                  <c:v>3.1916971323838479E-6</c:v>
                </c:pt>
                <c:pt idx="48">
                  <c:v>3.271489560693444E-6</c:v>
                </c:pt>
                <c:pt idx="49">
                  <c:v>3.35327679971078E-6</c:v>
                </c:pt>
                <c:pt idx="50">
                  <c:v>3.4371087197035494E-6</c:v>
                </c:pt>
                <c:pt idx="51">
                  <c:v>3.5230364376961382E-6</c:v>
                </c:pt>
                <c:pt idx="52">
                  <c:v>3.6111123486385417E-6</c:v>
                </c:pt>
                <c:pt idx="53">
                  <c:v>3.7013901573545053E-6</c:v>
                </c:pt>
                <c:pt idx="54">
                  <c:v>3.7939249112883678E-6</c:v>
                </c:pt>
                <c:pt idx="55">
                  <c:v>3.8887730340705766E-6</c:v>
                </c:pt>
                <c:pt idx="56">
                  <c:v>3.9859923599223413E-6</c:v>
                </c:pt>
                <c:pt idx="57">
                  <c:v>4.0856421689203995E-6</c:v>
                </c:pt>
                <c:pt idx="58">
                  <c:v>4.1877832231434092E-6</c:v>
                </c:pt>
                <c:pt idx="59">
                  <c:v>4.2924778037219948E-6</c:v>
                </c:pt>
                <c:pt idx="60">
                  <c:v>4.399789748815045E-6</c:v>
                </c:pt>
                <c:pt idx="61">
                  <c:v>4.509784492535421E-6</c:v>
                </c:pt>
                <c:pt idx="62">
                  <c:v>4.6225291048488065E-6</c:v>
                </c:pt>
                <c:pt idx="63">
                  <c:v>4.7380923324700263E-6</c:v>
                </c:pt>
                <c:pt idx="64">
                  <c:v>4.8565446407817768E-6</c:v>
                </c:pt>
                <c:pt idx="65">
                  <c:v>4.9779582568013209E-6</c:v>
                </c:pt>
                <c:pt idx="66">
                  <c:v>5.1024072132213537E-6</c:v>
                </c:pt>
                <c:pt idx="67">
                  <c:v>5.2299673935518874E-6</c:v>
                </c:pt>
                <c:pt idx="68">
                  <c:v>5.3607165783906846E-6</c:v>
                </c:pt>
                <c:pt idx="69">
                  <c:v>5.4947344928504518E-6</c:v>
                </c:pt>
                <c:pt idx="70">
                  <c:v>5.6321028551717128E-6</c:v>
                </c:pt>
                <c:pt idx="71">
                  <c:v>5.7729054265510053E-6</c:v>
                </c:pt>
                <c:pt idx="72">
                  <c:v>5.9172280622147807E-6</c:v>
                </c:pt>
                <c:pt idx="73">
                  <c:v>6.0651587637701499E-6</c:v>
                </c:pt>
                <c:pt idx="74">
                  <c:v>6.2167877328644034E-6</c:v>
                </c:pt>
                <c:pt idx="75">
                  <c:v>6.3722074261860137E-6</c:v>
                </c:pt>
                <c:pt idx="76">
                  <c:v>6.5315126118406643E-6</c:v>
                </c:pt>
                <c:pt idx="77">
                  <c:v>6.6948004271366813E-6</c:v>
                </c:pt>
                <c:pt idx="78">
                  <c:v>6.8621704378150985E-6</c:v>
                </c:pt>
                <c:pt idx="79">
                  <c:v>7.033724698760476E-6</c:v>
                </c:pt>
                <c:pt idx="80">
                  <c:v>7.209567816229488E-6</c:v>
                </c:pt>
                <c:pt idx="81">
                  <c:v>7.3898070116352248E-6</c:v>
                </c:pt>
                <c:pt idx="82">
                  <c:v>7.5745521869261054E-6</c:v>
                </c:pt>
                <c:pt idx="83">
                  <c:v>7.7639159915992584E-6</c:v>
                </c:pt>
                <c:pt idx="84">
                  <c:v>7.95801389138924E-6</c:v>
                </c:pt>
                <c:pt idx="85">
                  <c:v>8.1569642386739706E-6</c:v>
                </c:pt>
                <c:pt idx="86">
                  <c:v>8.3608883446408202E-6</c:v>
                </c:pt>
                <c:pt idx="87">
                  <c:v>8.5699105532568402E-6</c:v>
                </c:pt>
                <c:pt idx="88">
                  <c:v>8.7841583170882608E-6</c:v>
                </c:pt>
                <c:pt idx="89">
                  <c:v>9.0037622750154665E-6</c:v>
                </c:pt>
                <c:pt idx="90">
                  <c:v>9.2288563318908533E-6</c:v>
                </c:pt>
                <c:pt idx="91">
                  <c:v>9.4595777401881253E-6</c:v>
                </c:pt>
                <c:pt idx="92">
                  <c:v>9.6960671836928283E-6</c:v>
                </c:pt>
                <c:pt idx="93">
                  <c:v>9.9384688632851486E-6</c:v>
                </c:pt>
                <c:pt idx="94">
                  <c:v>1.0186930584867278E-5</c:v>
                </c:pt>
              </c:numCache>
            </c:numRef>
          </c:xVal>
          <c:yVal>
            <c:numRef>
              <c:f>Dup!$Z$2:$Z$96</c:f>
              <c:numCache>
                <c:formatCode>0.00E+00</c:formatCode>
                <c:ptCount val="95"/>
                <c:pt idx="0">
                  <c:v>6.4175418166857928E-2</c:v>
                </c:pt>
                <c:pt idx="1">
                  <c:v>6.5570550778213929E-2</c:v>
                </c:pt>
                <c:pt idx="2">
                  <c:v>6.6965683389569708E-2</c:v>
                </c:pt>
                <c:pt idx="3">
                  <c:v>6.8360816000925889E-2</c:v>
                </c:pt>
                <c:pt idx="4">
                  <c:v>6.9755948612281737E-2</c:v>
                </c:pt>
                <c:pt idx="5">
                  <c:v>7.1151081223637849E-2</c:v>
                </c:pt>
                <c:pt idx="6">
                  <c:v>7.2546213834993892E-2</c:v>
                </c:pt>
                <c:pt idx="7">
                  <c:v>7.3941346446349768E-2</c:v>
                </c:pt>
                <c:pt idx="8">
                  <c:v>7.5336479057705907E-2</c:v>
                </c:pt>
                <c:pt idx="9">
                  <c:v>7.6731611669061728E-2</c:v>
                </c:pt>
                <c:pt idx="10">
                  <c:v>7.8126744280417701E-2</c:v>
                </c:pt>
                <c:pt idx="11">
                  <c:v>7.9521876891773827E-2</c:v>
                </c:pt>
                <c:pt idx="12">
                  <c:v>8.0917009503129841E-2</c:v>
                </c:pt>
                <c:pt idx="13">
                  <c:v>8.2312142114485773E-2</c:v>
                </c:pt>
                <c:pt idx="14">
                  <c:v>8.3707274725841871E-2</c:v>
                </c:pt>
                <c:pt idx="15">
                  <c:v>8.5102407337197719E-2</c:v>
                </c:pt>
                <c:pt idx="16">
                  <c:v>8.6497539948553789E-2</c:v>
                </c:pt>
                <c:pt idx="17">
                  <c:v>8.789267255990954E-2</c:v>
                </c:pt>
                <c:pt idx="18">
                  <c:v>8.9287805171265611E-2</c:v>
                </c:pt>
                <c:pt idx="19">
                  <c:v>9.068293778262175E-2</c:v>
                </c:pt>
                <c:pt idx="20">
                  <c:v>9.2078070393977501E-2</c:v>
                </c:pt>
                <c:pt idx="21">
                  <c:v>9.3473203005333599E-2</c:v>
                </c:pt>
                <c:pt idx="22">
                  <c:v>9.486833561668967E-2</c:v>
                </c:pt>
                <c:pt idx="23">
                  <c:v>9.6263468228045684E-2</c:v>
                </c:pt>
                <c:pt idx="24">
                  <c:v>9.7658600839401713E-2</c:v>
                </c:pt>
                <c:pt idx="25">
                  <c:v>9.9053733450757631E-2</c:v>
                </c:pt>
                <c:pt idx="26">
                  <c:v>0.10044886606211377</c:v>
                </c:pt>
                <c:pt idx="27">
                  <c:v>0.10184399867346958</c:v>
                </c:pt>
                <c:pt idx="28">
                  <c:v>0.10323913128482561</c:v>
                </c:pt>
                <c:pt idx="29">
                  <c:v>0.10463426389618144</c:v>
                </c:pt>
                <c:pt idx="30">
                  <c:v>0.10602939650753759</c:v>
                </c:pt>
                <c:pt idx="31">
                  <c:v>0.10742452911889347</c:v>
                </c:pt>
                <c:pt idx="32">
                  <c:v>0.10881966173024962</c:v>
                </c:pt>
                <c:pt idx="33">
                  <c:v>0.11021479434160553</c:v>
                </c:pt>
                <c:pt idx="34">
                  <c:v>0.1116099269529616</c:v>
                </c:pt>
                <c:pt idx="35">
                  <c:v>0.11300505956431753</c:v>
                </c:pt>
                <c:pt idx="36">
                  <c:v>0.11440019217567357</c:v>
                </c:pt>
                <c:pt idx="37">
                  <c:v>0.11579532478702956</c:v>
                </c:pt>
                <c:pt idx="38">
                  <c:v>0.11719045739838546</c:v>
                </c:pt>
                <c:pt idx="39">
                  <c:v>0.11858559000974156</c:v>
                </c:pt>
                <c:pt idx="40">
                  <c:v>0.11998072262109753</c:v>
                </c:pt>
                <c:pt idx="41">
                  <c:v>0.12137585523245331</c:v>
                </c:pt>
                <c:pt idx="42">
                  <c:v>0.12277098784380949</c:v>
                </c:pt>
                <c:pt idx="43">
                  <c:v>0.12416612045516537</c:v>
                </c:pt>
                <c:pt idx="44">
                  <c:v>0.12556125306652158</c:v>
                </c:pt>
                <c:pt idx="45">
                  <c:v>0.12695638567787751</c:v>
                </c:pt>
                <c:pt idx="46">
                  <c:v>0.12835151828923344</c:v>
                </c:pt>
                <c:pt idx="47">
                  <c:v>0.12974665090058943</c:v>
                </c:pt>
                <c:pt idx="48">
                  <c:v>0.1311417835119453</c:v>
                </c:pt>
                <c:pt idx="49">
                  <c:v>0.13253691612330132</c:v>
                </c:pt>
                <c:pt idx="50">
                  <c:v>0.13393204873465733</c:v>
                </c:pt>
                <c:pt idx="51">
                  <c:v>0.13532718134601338</c:v>
                </c:pt>
                <c:pt idx="52">
                  <c:v>0.13672231395736936</c:v>
                </c:pt>
                <c:pt idx="53">
                  <c:v>0.13811744656872532</c:v>
                </c:pt>
                <c:pt idx="54">
                  <c:v>0.13951257918008131</c:v>
                </c:pt>
                <c:pt idx="55">
                  <c:v>0.14090771179143732</c:v>
                </c:pt>
                <c:pt idx="56">
                  <c:v>0.14230284440279323</c:v>
                </c:pt>
                <c:pt idx="57">
                  <c:v>0.14369797701414919</c:v>
                </c:pt>
                <c:pt idx="58">
                  <c:v>0.14509310962550515</c:v>
                </c:pt>
                <c:pt idx="59">
                  <c:v>0.1464882422368613</c:v>
                </c:pt>
                <c:pt idx="60">
                  <c:v>0.14788337484821734</c:v>
                </c:pt>
                <c:pt idx="61">
                  <c:v>0.14927850745957338</c:v>
                </c:pt>
                <c:pt idx="62">
                  <c:v>0.15067364007092934</c:v>
                </c:pt>
                <c:pt idx="63">
                  <c:v>0.15206877268228519</c:v>
                </c:pt>
                <c:pt idx="64">
                  <c:v>0.15346390529364129</c:v>
                </c:pt>
                <c:pt idx="65">
                  <c:v>0.15485903790499719</c:v>
                </c:pt>
                <c:pt idx="66">
                  <c:v>0.15625417051635318</c:v>
                </c:pt>
                <c:pt idx="67">
                  <c:v>0.15764930312770933</c:v>
                </c:pt>
                <c:pt idx="68">
                  <c:v>0.15904443573906529</c:v>
                </c:pt>
                <c:pt idx="69">
                  <c:v>0.16043956835042109</c:v>
                </c:pt>
                <c:pt idx="70">
                  <c:v>0.16183470096177721</c:v>
                </c:pt>
                <c:pt idx="71">
                  <c:v>0.16322983357313309</c:v>
                </c:pt>
                <c:pt idx="72">
                  <c:v>0.16462496618448905</c:v>
                </c:pt>
                <c:pt idx="73">
                  <c:v>0.16602009879584509</c:v>
                </c:pt>
                <c:pt idx="74">
                  <c:v>0.16741523140720108</c:v>
                </c:pt>
                <c:pt idx="75">
                  <c:v>0.16881036401855704</c:v>
                </c:pt>
                <c:pt idx="76">
                  <c:v>0.17020549662991299</c:v>
                </c:pt>
                <c:pt idx="77">
                  <c:v>0.17160062924126906</c:v>
                </c:pt>
                <c:pt idx="78">
                  <c:v>0.172995761852625</c:v>
                </c:pt>
                <c:pt idx="79">
                  <c:v>0.17439089446398109</c:v>
                </c:pt>
                <c:pt idx="80">
                  <c:v>0.17578602707533708</c:v>
                </c:pt>
                <c:pt idx="81">
                  <c:v>0.1771811596866931</c:v>
                </c:pt>
                <c:pt idx="82">
                  <c:v>0.17857629229804908</c:v>
                </c:pt>
                <c:pt idx="83">
                  <c:v>0.17997142490940515</c:v>
                </c:pt>
                <c:pt idx="84">
                  <c:v>0.1813665575207612</c:v>
                </c:pt>
                <c:pt idx="85">
                  <c:v>0.18276169013211688</c:v>
                </c:pt>
                <c:pt idx="86">
                  <c:v>0.18415682274347292</c:v>
                </c:pt>
                <c:pt idx="87">
                  <c:v>0.18555195535482891</c:v>
                </c:pt>
                <c:pt idx="88">
                  <c:v>0.18694708796618487</c:v>
                </c:pt>
                <c:pt idx="89">
                  <c:v>0.18834222057754099</c:v>
                </c:pt>
                <c:pt idx="90">
                  <c:v>0.18973735318889703</c:v>
                </c:pt>
                <c:pt idx="91">
                  <c:v>0.19113248580025291</c:v>
                </c:pt>
                <c:pt idx="92">
                  <c:v>0.19252761841160879</c:v>
                </c:pt>
                <c:pt idx="93">
                  <c:v>0.19392275102296491</c:v>
                </c:pt>
                <c:pt idx="94">
                  <c:v>0.1953178836343209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4816"/>
        <c:axId val="203556352"/>
      </c:scatterChart>
      <c:valAx>
        <c:axId val="20355481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03556352"/>
        <c:crosses val="autoZero"/>
        <c:crossBetween val="midCat"/>
      </c:valAx>
      <c:valAx>
        <c:axId val="20355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54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3688932633420824"/>
          <c:y val="0.60609762321376492"/>
          <c:w val="0.2932792858129576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Dup!$O$1</c:f>
              <c:strCache>
                <c:ptCount val="1"/>
                <c:pt idx="0">
                  <c:v>Linear change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4444444444444446E-2"/>
                  <c:y val="-0.18153689122193059"/>
                </c:manualLayout>
              </c:layout>
              <c:numFmt formatCode="General" sourceLinked="0"/>
            </c:trendlineLbl>
          </c:trendline>
          <c:xVal>
            <c:numRef>
              <c:f>Dup!$O$3:$O$202</c:f>
              <c:numCache>
                <c:formatCode>General</c:formatCode>
                <c:ptCount val="200"/>
                <c:pt idx="0">
                  <c:v>-13.815510557964274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-13.122363377404328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-12.716898269296165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-12.429216196844383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-12.206072645530174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-12.023751088736219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-11.86960040890896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-11.736069016284437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-11.618285980628055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-11.512925464970229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-13.527828485512496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-12.61153775363834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-12.141534124392603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-11.823080393274068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-11.58191833645718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-12.834681304952547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-12.275065517017124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-11.918390573078392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-11.656026308610901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xVal>
          <c:yVal>
            <c:numRef>
              <c:f>Dup!$P$3:$P$202</c:f>
              <c:numCache>
                <c:formatCode>General</c:formatCode>
                <c:ptCount val="200"/>
                <c:pt idx="0">
                  <c:v>6.5000000000000002E-2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0.10100000000000001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0.126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0.14299999999999999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0.159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0.16800000000000001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0.17599999999999999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0.182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0.187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0.191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0.08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0.13200000000000001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0.16200000000000001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0.17799999999999999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0.189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0.11899999999999999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0.153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0.17199999999999999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0.185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7696"/>
        <c:axId val="203599232"/>
      </c:scatterChart>
      <c:valAx>
        <c:axId val="20359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599232"/>
        <c:crosses val="autoZero"/>
        <c:crossBetween val="midCat"/>
      </c:valAx>
      <c:valAx>
        <c:axId val="20359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9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Dup!$A$3</c:f>
              <c:strCache>
                <c:ptCount val="1"/>
                <c:pt idx="0">
                  <c:v>1.00E-06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Dup!$Q$2:$Q$12</c:f>
              <c:numCache>
                <c:formatCode>General</c:formatCode>
                <c:ptCount val="11"/>
                <c:pt idx="1">
                  <c:v>0</c:v>
                </c:pt>
                <c:pt idx="2">
                  <c:v>0.69314718055994529</c:v>
                </c:pt>
                <c:pt idx="3">
                  <c:v>1.0986122886681098</c:v>
                </c:pt>
                <c:pt idx="4">
                  <c:v>1.3862943611198906</c:v>
                </c:pt>
                <c:pt idx="5">
                  <c:v>1.6094379124341003</c:v>
                </c:pt>
                <c:pt idx="6">
                  <c:v>1.791759469228055</c:v>
                </c:pt>
                <c:pt idx="7">
                  <c:v>1.9459101490553132</c:v>
                </c:pt>
                <c:pt idx="8">
                  <c:v>2.0794415416798357</c:v>
                </c:pt>
                <c:pt idx="9">
                  <c:v>2.1972245773362196</c:v>
                </c:pt>
                <c:pt idx="10">
                  <c:v>2.3025850929940459</c:v>
                </c:pt>
              </c:numCache>
            </c:numRef>
          </c:xVal>
          <c:yVal>
            <c:numRef>
              <c:f>Dup!$F$2:$F$12</c:f>
              <c:numCache>
                <c:formatCode>General</c:formatCode>
                <c:ptCount val="11"/>
                <c:pt idx="0">
                  <c:v>0</c:v>
                </c:pt>
                <c:pt idx="1">
                  <c:v>6.5000000000000002E-2</c:v>
                </c:pt>
                <c:pt idx="2">
                  <c:v>5.6000000000000001E-2</c:v>
                </c:pt>
                <c:pt idx="3">
                  <c:v>0.05</c:v>
                </c:pt>
                <c:pt idx="4">
                  <c:v>4.4999999999999998E-2</c:v>
                </c:pt>
                <c:pt idx="5">
                  <c:v>4.1000000000000002E-2</c:v>
                </c:pt>
                <c:pt idx="6">
                  <c:v>3.6999999999999998E-2</c:v>
                </c:pt>
                <c:pt idx="7">
                  <c:v>3.5000000000000003E-2</c:v>
                </c:pt>
                <c:pt idx="8">
                  <c:v>3.3000000000000002E-2</c:v>
                </c:pt>
                <c:pt idx="9">
                  <c:v>3.1E-2</c:v>
                </c:pt>
                <c:pt idx="10">
                  <c:v>2.8000000000000001E-2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Dup!$A$13</c:f>
              <c:strCache>
                <c:ptCount val="1"/>
                <c:pt idx="0">
                  <c:v>2.00E-06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4790923009623796"/>
                  <c:y val="-0.4738579031787693"/>
                </c:manualLayout>
              </c:layout>
              <c:numFmt formatCode="General" sourceLinked="0"/>
            </c:trendlineLbl>
          </c:trendline>
          <c:xVal>
            <c:numRef>
              <c:f>Dup!$Q$13:$Q$22</c:f>
              <c:numCache>
                <c:formatCode>General</c:formatCode>
                <c:ptCount val="1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</c:numCache>
            </c:numRef>
          </c:xVal>
          <c:yVal>
            <c:numRef>
              <c:f>Dup!$F$13:$F$22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8.4000000000000005E-2</c:v>
                </c:pt>
                <c:pt idx="2">
                  <c:v>7.2999999999999995E-2</c:v>
                </c:pt>
                <c:pt idx="3">
                  <c:v>6.4000000000000001E-2</c:v>
                </c:pt>
                <c:pt idx="4">
                  <c:v>5.8000000000000003E-2</c:v>
                </c:pt>
                <c:pt idx="5">
                  <c:v>5.1999999999999998E-2</c:v>
                </c:pt>
                <c:pt idx="6">
                  <c:v>4.8000000000000001E-2</c:v>
                </c:pt>
                <c:pt idx="7">
                  <c:v>4.3999999999999997E-2</c:v>
                </c:pt>
                <c:pt idx="8">
                  <c:v>0.04</c:v>
                </c:pt>
                <c:pt idx="9">
                  <c:v>3.6999999999999998E-2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Dup!$A$23</c:f>
              <c:strCache>
                <c:ptCount val="1"/>
                <c:pt idx="0">
                  <c:v>3.00E-06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939654418197725"/>
                  <c:y val="-0.54524460484106152"/>
                </c:manualLayout>
              </c:layout>
              <c:numFmt formatCode="General" sourceLinked="0"/>
            </c:trendlineLbl>
          </c:trendline>
          <c:xVal>
            <c:numRef>
              <c:f>Dup!$Q$23:$Q$32</c:f>
              <c:numCache>
                <c:formatCode>General</c:formatCode>
                <c:ptCount val="1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</c:numCache>
            </c:numRef>
          </c:xVal>
          <c:yVal>
            <c:numRef>
              <c:f>Dup!$F$23:$F$32</c:f>
              <c:numCache>
                <c:formatCode>General</c:formatCode>
                <c:ptCount val="10"/>
                <c:pt idx="0">
                  <c:v>0.126</c:v>
                </c:pt>
                <c:pt idx="1">
                  <c:v>0.10100000000000001</c:v>
                </c:pt>
                <c:pt idx="2">
                  <c:v>8.7999999999999995E-2</c:v>
                </c:pt>
                <c:pt idx="3">
                  <c:v>7.5999999999999998E-2</c:v>
                </c:pt>
                <c:pt idx="4">
                  <c:v>6.9000000000000006E-2</c:v>
                </c:pt>
                <c:pt idx="5">
                  <c:v>6.0999999999999999E-2</c:v>
                </c:pt>
                <c:pt idx="6">
                  <c:v>5.6000000000000001E-2</c:v>
                </c:pt>
                <c:pt idx="7">
                  <c:v>5.0999999999999997E-2</c:v>
                </c:pt>
                <c:pt idx="8">
                  <c:v>4.7E-2</c:v>
                </c:pt>
                <c:pt idx="9">
                  <c:v>4.2000000000000003E-2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Dup!$A$63</c:f>
              <c:strCache>
                <c:ptCount val="1"/>
                <c:pt idx="0">
                  <c:v>7.00E-06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8957589676290465"/>
                  <c:y val="-0.52719889180519097"/>
                </c:manualLayout>
              </c:layout>
              <c:numFmt formatCode="General" sourceLinked="0"/>
            </c:trendlineLbl>
          </c:trendline>
          <c:xVal>
            <c:numRef>
              <c:f>Dup!$Q$63:$Q$72</c:f>
              <c:numCache>
                <c:formatCode>General</c:formatCode>
                <c:ptCount val="1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</c:numCache>
            </c:numRef>
          </c:xVal>
          <c:yVal>
            <c:numRef>
              <c:f>Dup!$F$63:$F$72</c:f>
              <c:numCache>
                <c:formatCode>General</c:formatCode>
                <c:ptCount val="10"/>
                <c:pt idx="0">
                  <c:v>0.17599999999999999</c:v>
                </c:pt>
                <c:pt idx="1">
                  <c:v>0.13200000000000001</c:v>
                </c:pt>
                <c:pt idx="2">
                  <c:v>0.108</c:v>
                </c:pt>
                <c:pt idx="3">
                  <c:v>9.5000000000000001E-2</c:v>
                </c:pt>
                <c:pt idx="4">
                  <c:v>8.5000000000000006E-2</c:v>
                </c:pt>
                <c:pt idx="5">
                  <c:v>7.5999999999999998E-2</c:v>
                </c:pt>
                <c:pt idx="6">
                  <c:v>6.9000000000000006E-2</c:v>
                </c:pt>
                <c:pt idx="7">
                  <c:v>6.0999999999999999E-2</c:v>
                </c:pt>
                <c:pt idx="8">
                  <c:v>5.5E-2</c:v>
                </c:pt>
                <c:pt idx="9">
                  <c:v>0.05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Dup!$A$193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3.2452099737532811E-2"/>
                  <c:y val="-0.29182050160396616"/>
                </c:manualLayout>
              </c:layout>
              <c:numFmt formatCode="General" sourceLinked="0"/>
            </c:trendlineLbl>
          </c:trendline>
          <c:xVal>
            <c:numRef>
              <c:f>Dup!$Q$193:$Q$202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Dup!$F$193:$F$202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5"/>
          <c:order val="5"/>
          <c:tx>
            <c:strRef>
              <c:f>Dup!$A$33</c:f>
              <c:strCache>
                <c:ptCount val="1"/>
                <c:pt idx="0">
                  <c:v>4.00E-06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1.3201881014873141E-2"/>
                  <c:y val="-0.18223498104403615"/>
                </c:manualLayout>
              </c:layout>
              <c:numFmt formatCode="General" sourceLinked="0"/>
            </c:trendlineLbl>
          </c:trendline>
          <c:xVal>
            <c:numRef>
              <c:f>Dup!$Q$33:$Q$42</c:f>
              <c:numCache>
                <c:formatCode>General</c:formatCode>
                <c:ptCount val="1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</c:numCache>
            </c:numRef>
          </c:xVal>
          <c:yVal>
            <c:numRef>
              <c:f>Dup!$F$33:$F$42</c:f>
              <c:numCache>
                <c:formatCode>General</c:formatCode>
                <c:ptCount val="10"/>
                <c:pt idx="0">
                  <c:v>0.14299999999999999</c:v>
                </c:pt>
                <c:pt idx="1">
                  <c:v>0.113</c:v>
                </c:pt>
                <c:pt idx="2">
                  <c:v>9.7000000000000003E-2</c:v>
                </c:pt>
                <c:pt idx="3">
                  <c:v>8.5999999999999993E-2</c:v>
                </c:pt>
                <c:pt idx="4">
                  <c:v>7.5999999999999998E-2</c:v>
                </c:pt>
                <c:pt idx="5">
                  <c:v>6.9000000000000006E-2</c:v>
                </c:pt>
                <c:pt idx="6">
                  <c:v>6.0999999999999999E-2</c:v>
                </c:pt>
                <c:pt idx="7">
                  <c:v>5.6000000000000001E-2</c:v>
                </c:pt>
                <c:pt idx="8">
                  <c:v>5.0999999999999997E-2</c:v>
                </c:pt>
                <c:pt idx="9">
                  <c:v>4.5999999999999999E-2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27840"/>
        <c:axId val="203846016"/>
      </c:scatterChart>
      <c:valAx>
        <c:axId val="2038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846016"/>
        <c:crosses val="autoZero"/>
        <c:crossBetween val="midCat"/>
      </c:valAx>
      <c:valAx>
        <c:axId val="20384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88E-2"/>
          <c:y val="6.5289442986293383E-2"/>
          <c:w val="0.8310120297462816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Toy!$G$1</c:f>
              <c:strCache>
                <c:ptCount val="1"/>
                <c:pt idx="0">
                  <c:v>Actual Data (only wave 1)</c:v>
                </c:pt>
              </c:strCache>
            </c:strRef>
          </c:tx>
          <c:spPr>
            <a:ln w="28575">
              <a:noFill/>
            </a:ln>
          </c:spPr>
          <c:xVal>
            <c:numRef>
              <c:f>Toy!$G$3:$G$202</c:f>
              <c:numCache>
                <c:formatCode>General</c:formatCode>
                <c:ptCount val="200"/>
                <c:pt idx="0" formatCode="0.00E+00">
                  <c:v>9.9999999999999995E-8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1.9999999999999999E-7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2.9999999999999999E-7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3.9999999999999998E-7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4.9999999999999998E-7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5.9999999999999997E-7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6.9999999999999997E-7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7.9999999999999996E-7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8.9999999999999996E-7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9.9999999999999995E-7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1.1000000000000001E-6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1.1999999999999999E-6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1.3E-6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1.3999999999999999E-6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1.5E-6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1.5999999999999999E-6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Toy!$L$3:$L$202</c:f>
              <c:numCache>
                <c:formatCode>General</c:formatCode>
                <c:ptCount val="200"/>
                <c:pt idx="0">
                  <c:v>0.218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0.28499999999999998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0.32400000000000001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0.32900000000000001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0.33400000000000002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0.33500000000000002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0.33800000000000002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0.33800000000000002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0.33900000000000002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0.34100000000000003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0.34100000000000003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0.34100000000000003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0.34200000000000003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0.34200000000000003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0.34200000000000003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Toy!$T$1</c:f>
              <c:strCache>
                <c:ptCount val="1"/>
                <c:pt idx="0">
                  <c:v>Equation of best fit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Toy!$X$2:$X$96</c:f>
              <c:numCache>
                <c:formatCode>0.00E+00</c:formatCode>
                <c:ptCount val="95"/>
                <c:pt idx="0">
                  <c:v>9.9999999999999995E-8</c:v>
                </c:pt>
                <c:pt idx="1">
                  <c:v>1.025E-7</c:v>
                </c:pt>
                <c:pt idx="2">
                  <c:v>1.0506249999999999E-7</c:v>
                </c:pt>
                <c:pt idx="3">
                  <c:v>1.0768906249999999E-7</c:v>
                </c:pt>
                <c:pt idx="4">
                  <c:v>1.103812890625E-7</c:v>
                </c:pt>
                <c:pt idx="5">
                  <c:v>1.1314082128906249E-7</c:v>
                </c:pt>
                <c:pt idx="6">
                  <c:v>1.1596934182128905E-7</c:v>
                </c:pt>
                <c:pt idx="7">
                  <c:v>1.1886857536682127E-7</c:v>
                </c:pt>
                <c:pt idx="8">
                  <c:v>1.218402897509918E-7</c:v>
                </c:pt>
                <c:pt idx="9">
                  <c:v>1.248862969947666E-7</c:v>
                </c:pt>
                <c:pt idx="10">
                  <c:v>1.2800845441963576E-7</c:v>
                </c:pt>
                <c:pt idx="11">
                  <c:v>1.3120866578012666E-7</c:v>
                </c:pt>
                <c:pt idx="12">
                  <c:v>1.3448888242462982E-7</c:v>
                </c:pt>
                <c:pt idx="13">
                  <c:v>1.3785110448524558E-7</c:v>
                </c:pt>
                <c:pt idx="14">
                  <c:v>1.4129738209737671E-7</c:v>
                </c:pt>
                <c:pt idx="15">
                  <c:v>1.4482981664981112E-7</c:v>
                </c:pt>
                <c:pt idx="16">
                  <c:v>1.484505620660564E-7</c:v>
                </c:pt>
                <c:pt idx="17">
                  <c:v>1.5216182611770781E-7</c:v>
                </c:pt>
                <c:pt idx="18">
                  <c:v>1.559658717706505E-7</c:v>
                </c:pt>
                <c:pt idx="19">
                  <c:v>1.5986501856491676E-7</c:v>
                </c:pt>
                <c:pt idx="20">
                  <c:v>1.6386164402903967E-7</c:v>
                </c:pt>
                <c:pt idx="21">
                  <c:v>1.6795818512976567E-7</c:v>
                </c:pt>
                <c:pt idx="22">
                  <c:v>1.7215713975800981E-7</c:v>
                </c:pt>
                <c:pt idx="23">
                  <c:v>1.7646106825196005E-7</c:v>
                </c:pt>
                <c:pt idx="24">
                  <c:v>1.8087259495825906E-7</c:v>
                </c:pt>
                <c:pt idx="25">
                  <c:v>1.8539440983221554E-7</c:v>
                </c:pt>
                <c:pt idx="26">
                  <c:v>1.9002927007802093E-7</c:v>
                </c:pt>
                <c:pt idx="27">
                  <c:v>1.9478000182997146E-7</c:v>
                </c:pt>
                <c:pt idx="28">
                  <c:v>1.9964950187572074E-7</c:v>
                </c:pt>
                <c:pt idx="29">
                  <c:v>2.0464073942261377E-7</c:v>
                </c:pt>
                <c:pt idx="30">
                  <c:v>2.097567579081791E-7</c:v>
                </c:pt>
                <c:pt idx="31">
                  <c:v>2.1500067685588356E-7</c:v>
                </c:pt>
                <c:pt idx="32">
                  <c:v>2.2037569377728064E-7</c:v>
                </c:pt>
                <c:pt idx="33">
                  <c:v>2.2588508612171266E-7</c:v>
                </c:pt>
                <c:pt idx="34">
                  <c:v>2.3153221327475548E-7</c:v>
                </c:pt>
                <c:pt idx="35">
                  <c:v>2.3732051860662436E-7</c:v>
                </c:pt>
                <c:pt idx="36">
                  <c:v>2.4325353157178997E-7</c:v>
                </c:pt>
                <c:pt idx="37">
                  <c:v>2.493348698610847E-7</c:v>
                </c:pt>
                <c:pt idx="38">
                  <c:v>2.5556824160761181E-7</c:v>
                </c:pt>
                <c:pt idx="39">
                  <c:v>2.6195744764780212E-7</c:v>
                </c:pt>
                <c:pt idx="40">
                  <c:v>2.6850638383899717E-7</c:v>
                </c:pt>
                <c:pt idx="41">
                  <c:v>2.7521904343497209E-7</c:v>
                </c:pt>
                <c:pt idx="42">
                  <c:v>2.820995195208464E-7</c:v>
                </c:pt>
                <c:pt idx="43">
                  <c:v>2.8915200750886758E-7</c:v>
                </c:pt>
                <c:pt idx="44">
                  <c:v>2.9638080769658928E-7</c:v>
                </c:pt>
                <c:pt idx="45">
                  <c:v>3.0379032788900403E-7</c:v>
                </c:pt>
                <c:pt idx="46">
                  <c:v>3.1138508608622912E-7</c:v>
                </c:pt>
                <c:pt idx="47">
                  <c:v>3.1916971323838486E-7</c:v>
                </c:pt>
                <c:pt idx="48">
                  <c:v>3.2714895606934446E-7</c:v>
                </c:pt>
                <c:pt idx="49">
                  <c:v>3.3532767997107809E-7</c:v>
                </c:pt>
                <c:pt idx="50">
                  <c:v>3.4371087197035505E-7</c:v>
                </c:pt>
                <c:pt idx="51">
                  <c:v>3.523036437696139E-7</c:v>
                </c:pt>
                <c:pt idx="52">
                  <c:v>3.6111123486385424E-7</c:v>
                </c:pt>
                <c:pt idx="53">
                  <c:v>3.7013901573545058E-7</c:v>
                </c:pt>
                <c:pt idx="54">
                  <c:v>3.7939249112883683E-7</c:v>
                </c:pt>
                <c:pt idx="55">
                  <c:v>3.8887730340705776E-7</c:v>
                </c:pt>
                <c:pt idx="56">
                  <c:v>3.9859923599223421E-7</c:v>
                </c:pt>
                <c:pt idx="57">
                  <c:v>4.0856421689204004E-7</c:v>
                </c:pt>
                <c:pt idx="58">
                  <c:v>4.1877832231434102E-7</c:v>
                </c:pt>
                <c:pt idx="59">
                  <c:v>4.2924778037219957E-7</c:v>
                </c:pt>
                <c:pt idx="60">
                  <c:v>4.3997897488150458E-7</c:v>
                </c:pt>
                <c:pt idx="61">
                  <c:v>4.5097844925354218E-7</c:v>
                </c:pt>
                <c:pt idx="62">
                  <c:v>4.6225291048488075E-7</c:v>
                </c:pt>
                <c:pt idx="63">
                  <c:v>4.7380923324700275E-7</c:v>
                </c:pt>
                <c:pt idx="64">
                  <c:v>4.8565446407817781E-7</c:v>
                </c:pt>
                <c:pt idx="65">
                  <c:v>4.9779582568013222E-7</c:v>
                </c:pt>
                <c:pt idx="66">
                  <c:v>5.1024072132213554E-7</c:v>
                </c:pt>
                <c:pt idx="67">
                  <c:v>5.2299673935518891E-7</c:v>
                </c:pt>
                <c:pt idx="68">
                  <c:v>5.3607165783906865E-7</c:v>
                </c:pt>
                <c:pt idx="69">
                  <c:v>5.4947344928504535E-7</c:v>
                </c:pt>
                <c:pt idx="70">
                  <c:v>5.6321028551717153E-7</c:v>
                </c:pt>
                <c:pt idx="71">
                  <c:v>5.7729054265510085E-7</c:v>
                </c:pt>
                <c:pt idx="72">
                  <c:v>5.9172280622147838E-7</c:v>
                </c:pt>
                <c:pt idx="73">
                  <c:v>6.0651587637701535E-7</c:v>
                </c:pt>
                <c:pt idx="74">
                  <c:v>6.216787732864407E-7</c:v>
                </c:pt>
                <c:pt idx="75">
                  <c:v>6.3722074261860169E-7</c:v>
                </c:pt>
                <c:pt idx="76">
                  <c:v>6.5315126118406668E-7</c:v>
                </c:pt>
                <c:pt idx="77">
                  <c:v>6.6948004271366838E-7</c:v>
                </c:pt>
                <c:pt idx="78">
                  <c:v>6.8621704378151006E-7</c:v>
                </c:pt>
                <c:pt idx="79">
                  <c:v>7.0337246987604784E-7</c:v>
                </c:pt>
                <c:pt idx="80">
                  <c:v>7.2095678162294899E-7</c:v>
                </c:pt>
                <c:pt idx="81">
                  <c:v>7.3898070116352269E-7</c:v>
                </c:pt>
                <c:pt idx="82">
                  <c:v>7.5745521869261071E-7</c:v>
                </c:pt>
                <c:pt idx="83">
                  <c:v>7.7639159915992597E-7</c:v>
                </c:pt>
                <c:pt idx="84">
                  <c:v>7.9580138913892413E-7</c:v>
                </c:pt>
                <c:pt idx="85">
                  <c:v>8.1569642386739723E-7</c:v>
                </c:pt>
                <c:pt idx="86">
                  <c:v>8.3608883446408212E-7</c:v>
                </c:pt>
                <c:pt idx="87">
                  <c:v>8.5699105532568413E-7</c:v>
                </c:pt>
                <c:pt idx="88">
                  <c:v>8.7841583170882625E-7</c:v>
                </c:pt>
                <c:pt idx="89">
                  <c:v>9.0037622750154689E-7</c:v>
                </c:pt>
                <c:pt idx="90">
                  <c:v>9.2288563318908556E-7</c:v>
                </c:pt>
                <c:pt idx="91">
                  <c:v>9.4595777401881266E-7</c:v>
                </c:pt>
                <c:pt idx="92">
                  <c:v>9.6960671836928288E-7</c:v>
                </c:pt>
                <c:pt idx="93">
                  <c:v>9.938468863285149E-7</c:v>
                </c:pt>
                <c:pt idx="94">
                  <c:v>1.0186930584867277E-6</c:v>
                </c:pt>
              </c:numCache>
            </c:numRef>
          </c:xVal>
          <c:yVal>
            <c:numRef>
              <c:f>Toy!$Z$2:$Z$96</c:f>
              <c:numCache>
                <c:formatCode>0.00E+00</c:formatCode>
                <c:ptCount val="95"/>
                <c:pt idx="0">
                  <c:v>0.21859238120877642</c:v>
                </c:pt>
                <c:pt idx="1">
                  <c:v>0.22187549386222091</c:v>
                </c:pt>
                <c:pt idx="2">
                  <c:v>0.22507853059728869</c:v>
                </c:pt>
                <c:pt idx="3">
                  <c:v>0.2282034444851597</c:v>
                </c:pt>
                <c:pt idx="4">
                  <c:v>0.23125214096113142</c:v>
                </c:pt>
                <c:pt idx="5">
                  <c:v>0.23422647898646967</c:v>
                </c:pt>
                <c:pt idx="6">
                  <c:v>0.23712827218192162</c:v>
                </c:pt>
                <c:pt idx="7">
                  <c:v>0.23995928993358207</c:v>
                </c:pt>
                <c:pt idx="8">
                  <c:v>0.24272125847178738</c:v>
                </c:pt>
                <c:pt idx="9">
                  <c:v>0.24541586192369502</c:v>
                </c:pt>
                <c:pt idx="10">
                  <c:v>0.24804474334019028</c:v>
                </c:pt>
                <c:pt idx="11">
                  <c:v>0.25060950569774659</c:v>
                </c:pt>
                <c:pt idx="12">
                  <c:v>0.25311171287585033</c:v>
                </c:pt>
                <c:pt idx="13">
                  <c:v>0.25555289061058573</c:v>
                </c:pt>
                <c:pt idx="14">
                  <c:v>0.25793452742496165</c:v>
                </c:pt>
                <c:pt idx="15">
                  <c:v>0.26025807553654795</c:v>
                </c:pt>
                <c:pt idx="16">
                  <c:v>0.26252495174297363</c:v>
                </c:pt>
                <c:pt idx="17">
                  <c:v>0.26473653828582788</c:v>
                </c:pt>
                <c:pt idx="18">
                  <c:v>0.26689418369349061</c:v>
                </c:pt>
                <c:pt idx="19">
                  <c:v>0.26899920360340551</c:v>
                </c:pt>
                <c:pt idx="20">
                  <c:v>0.27105288156429808</c:v>
                </c:pt>
                <c:pt idx="21">
                  <c:v>0.27305646981882736</c:v>
                </c:pt>
                <c:pt idx="22">
                  <c:v>0.27501119006714864</c:v>
                </c:pt>
                <c:pt idx="23">
                  <c:v>0.27691823421185235</c:v>
                </c:pt>
                <c:pt idx="24">
                  <c:v>0.27877876508473398</c:v>
                </c:pt>
                <c:pt idx="25">
                  <c:v>0.28059391715583804</c:v>
                </c:pt>
                <c:pt idx="26">
                  <c:v>0.28236479722520785</c:v>
                </c:pt>
                <c:pt idx="27">
                  <c:v>0.28409248509776375</c:v>
                </c:pt>
                <c:pt idx="28">
                  <c:v>0.28577803424172077</c:v>
                </c:pt>
                <c:pt idx="29">
                  <c:v>0.2874224724309471</c:v>
                </c:pt>
                <c:pt idx="30">
                  <c:v>0.28902680237165568</c:v>
                </c:pt>
                <c:pt idx="31">
                  <c:v>0.29059200231381044</c:v>
                </c:pt>
                <c:pt idx="32">
                  <c:v>0.29211902664761991</c:v>
                </c:pt>
                <c:pt idx="33">
                  <c:v>0.29360880648548282</c:v>
                </c:pt>
                <c:pt idx="34">
                  <c:v>0.29506225022973936</c:v>
                </c:pt>
                <c:pt idx="35">
                  <c:v>0.29648024412657498</c:v>
                </c:pt>
                <c:pt idx="36">
                  <c:v>0.29786365280641464</c:v>
                </c:pt>
                <c:pt idx="37">
                  <c:v>0.29921331981113619</c:v>
                </c:pt>
                <c:pt idx="38">
                  <c:v>0.30053006810842553</c:v>
                </c:pt>
                <c:pt idx="39">
                  <c:v>0.30181470059358589</c:v>
                </c:pt>
                <c:pt idx="40">
                  <c:v>0.30306800057910821</c:v>
                </c:pt>
                <c:pt idx="41">
                  <c:v>0.30429073227230069</c:v>
                </c:pt>
                <c:pt idx="42">
                  <c:v>0.30548364124126898</c:v>
                </c:pt>
                <c:pt idx="43">
                  <c:v>0.30664745486953071</c:v>
                </c:pt>
                <c:pt idx="44">
                  <c:v>0.30778288279954213</c:v>
                </c:pt>
                <c:pt idx="45">
                  <c:v>0.30889061736540696</c:v>
                </c:pt>
                <c:pt idx="46">
                  <c:v>0.30997133401503119</c:v>
                </c:pt>
                <c:pt idx="47">
                  <c:v>0.31102569172198169</c:v>
                </c:pt>
                <c:pt idx="48">
                  <c:v>0.31205433338729915</c:v>
                </c:pt>
                <c:pt idx="49">
                  <c:v>0.31305788623151137</c:v>
                </c:pt>
                <c:pt idx="50">
                  <c:v>0.31403696217708432</c:v>
                </c:pt>
                <c:pt idx="51">
                  <c:v>0.31499215822154564</c:v>
                </c:pt>
                <c:pt idx="52">
                  <c:v>0.31592405680150792</c:v>
                </c:pt>
                <c:pt idx="53">
                  <c:v>0.31683322614781262</c:v>
                </c:pt>
                <c:pt idx="54">
                  <c:v>0.31772022063201233</c:v>
                </c:pt>
                <c:pt idx="55">
                  <c:v>0.31858558110440227</c:v>
                </c:pt>
                <c:pt idx="56">
                  <c:v>0.31942983522380708</c:v>
                </c:pt>
                <c:pt idx="57">
                  <c:v>0.32025349777932399</c:v>
                </c:pt>
                <c:pt idx="58">
                  <c:v>0.32105707100421854</c:v>
                </c:pt>
                <c:pt idx="59">
                  <c:v>0.32184104488216442</c:v>
                </c:pt>
                <c:pt idx="60">
                  <c:v>0.32260589744601409</c:v>
                </c:pt>
                <c:pt idx="61">
                  <c:v>0.32335209506928203</c:v>
                </c:pt>
                <c:pt idx="62">
                  <c:v>0.32408009275051902</c:v>
                </c:pt>
                <c:pt idx="63">
                  <c:v>0.32479033439075028</c:v>
                </c:pt>
                <c:pt idx="64">
                  <c:v>0.3254832530641466</c:v>
                </c:pt>
                <c:pt idx="65">
                  <c:v>0.32615927128209427</c:v>
                </c:pt>
                <c:pt idx="66">
                  <c:v>0.32681880125082369</c:v>
                </c:pt>
                <c:pt idx="67">
                  <c:v>0.32746224512275479</c:v>
                </c:pt>
                <c:pt idx="68">
                  <c:v>0.32808999524171201</c:v>
                </c:pt>
                <c:pt idx="69">
                  <c:v>0.32870243438215807</c:v>
                </c:pt>
                <c:pt idx="70">
                  <c:v>0.32929993598259322</c:v>
                </c:pt>
                <c:pt idx="71">
                  <c:v>0.3298828643732617</c:v>
                </c:pt>
                <c:pt idx="72">
                  <c:v>0.33045157499830408</c:v>
                </c:pt>
                <c:pt idx="73">
                  <c:v>0.33100641463249181</c:v>
                </c:pt>
                <c:pt idx="74">
                  <c:v>0.33154772159267493</c:v>
                </c:pt>
                <c:pt idx="75">
                  <c:v>0.33207582594407309</c:v>
                </c:pt>
                <c:pt idx="76">
                  <c:v>0.33259104970153469</c:v>
                </c:pt>
                <c:pt idx="77">
                  <c:v>0.33309370702588753</c:v>
                </c:pt>
                <c:pt idx="78">
                  <c:v>0.33358410441550002</c:v>
                </c:pt>
                <c:pt idx="79">
                  <c:v>0.33406254089317078</c:v>
                </c:pt>
                <c:pt idx="80">
                  <c:v>0.33452930818845927</c:v>
                </c:pt>
                <c:pt idx="81">
                  <c:v>0.33498469091557004</c:v>
                </c:pt>
                <c:pt idx="82">
                  <c:v>0.33542896674689759</c:v>
                </c:pt>
                <c:pt idx="83">
                  <c:v>0.33586240658233912</c:v>
                </c:pt>
                <c:pt idx="84">
                  <c:v>0.33628527471447717</c:v>
                </c:pt>
                <c:pt idx="85">
                  <c:v>0.33669782898973383</c:v>
                </c:pt>
                <c:pt idx="86">
                  <c:v>0.337100320965594</c:v>
                </c:pt>
                <c:pt idx="87">
                  <c:v>0.33749299606399413</c:v>
                </c:pt>
                <c:pt idx="88">
                  <c:v>0.33787609372096988</c:v>
                </c:pt>
                <c:pt idx="89">
                  <c:v>0.33824984753265352</c:v>
                </c:pt>
                <c:pt idx="90">
                  <c:v>0.33861448539771077</c:v>
                </c:pt>
                <c:pt idx="91">
                  <c:v>0.33897022965630319</c:v>
                </c:pt>
                <c:pt idx="92">
                  <c:v>0.33931729722566167</c:v>
                </c:pt>
                <c:pt idx="93">
                  <c:v>0.33965589973235283</c:v>
                </c:pt>
                <c:pt idx="94">
                  <c:v>0.33998624364131985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93824"/>
        <c:axId val="128499712"/>
      </c:scatterChart>
      <c:valAx>
        <c:axId val="12849382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28499712"/>
        <c:crosses val="autoZero"/>
        <c:crossBetween val="midCat"/>
      </c:valAx>
      <c:valAx>
        <c:axId val="12849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493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3688932633420824"/>
          <c:y val="0.60609762321376492"/>
          <c:w val="0.2932792858129576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Toy!$O$1</c:f>
              <c:strCache>
                <c:ptCount val="1"/>
                <c:pt idx="0">
                  <c:v>Linear change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4444444444444446E-2"/>
                  <c:y val="-0.18153689122193059"/>
                </c:manualLayout>
              </c:layout>
              <c:numFmt formatCode="General" sourceLinked="0"/>
            </c:trendlineLbl>
          </c:trendline>
          <c:xVal>
            <c:numRef>
              <c:f>Toy!$O$3:$O$202</c:f>
              <c:numCache>
                <c:formatCode>General</c:formatCode>
                <c:ptCount val="200"/>
                <c:pt idx="0">
                  <c:v>10000000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5000000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3333333.3333333335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2500000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2000000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1666666.6666666667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1428571.4285714286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1250000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1111111.1111111112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1000000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909090.90909090906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833333.33333333337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769230.76923076925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714285.71428571432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666666.66666666663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625000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xVal>
          <c:yVal>
            <c:numRef>
              <c:f>Toy!$P$3:$P$202</c:f>
              <c:numCache>
                <c:formatCode>General</c:formatCode>
                <c:ptCount val="200"/>
                <c:pt idx="0">
                  <c:v>0.218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0.28499999999999998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0.312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0.32400000000000001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0.32900000000000001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0.33400000000000002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0.33500000000000002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0.33800000000000002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0.33800000000000002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0.33900000000000002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0.34100000000000003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0.34100000000000003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0.34100000000000003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0.34200000000000003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0.34200000000000003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0.34200000000000003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4688"/>
        <c:axId val="128520576"/>
      </c:scatterChart>
      <c:valAx>
        <c:axId val="12851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520576"/>
        <c:crosses val="autoZero"/>
        <c:crossBetween val="midCat"/>
      </c:valAx>
      <c:valAx>
        <c:axId val="12852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51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Toy!$A$3</c:f>
              <c:strCache>
                <c:ptCount val="1"/>
                <c:pt idx="0">
                  <c:v>1.00E-07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Toy!$Q$2:$Q$12</c:f>
              <c:numCache>
                <c:formatCode>General</c:formatCode>
                <c:ptCount val="11"/>
                <c:pt idx="1">
                  <c:v>0</c:v>
                </c:pt>
                <c:pt idx="2">
                  <c:v>0.69314718055994529</c:v>
                </c:pt>
                <c:pt idx="3">
                  <c:v>1.0986122886681098</c:v>
                </c:pt>
                <c:pt idx="4">
                  <c:v>1.3862943611198906</c:v>
                </c:pt>
                <c:pt idx="5">
                  <c:v>1.6094379124341003</c:v>
                </c:pt>
                <c:pt idx="6">
                  <c:v>1.791759469228055</c:v>
                </c:pt>
                <c:pt idx="7">
                  <c:v>1.9459101490553132</c:v>
                </c:pt>
                <c:pt idx="8">
                  <c:v>0</c:v>
                </c:pt>
                <c:pt idx="9">
                  <c:v>0.69314718055994529</c:v>
                </c:pt>
                <c:pt idx="10">
                  <c:v>1.0986122886681098</c:v>
                </c:pt>
              </c:numCache>
            </c:numRef>
          </c:xVal>
          <c:yVal>
            <c:numRef>
              <c:f>Toy!$F$2:$F$12</c:f>
              <c:numCache>
                <c:formatCode>General</c:formatCode>
                <c:ptCount val="11"/>
                <c:pt idx="0">
                  <c:v>0</c:v>
                </c:pt>
                <c:pt idx="1">
                  <c:v>0.218</c:v>
                </c:pt>
                <c:pt idx="2">
                  <c:v>0.20899999999999999</c:v>
                </c:pt>
                <c:pt idx="3">
                  <c:v>0.2</c:v>
                </c:pt>
                <c:pt idx="4">
                  <c:v>0.192</c:v>
                </c:pt>
                <c:pt idx="5">
                  <c:v>0.185</c:v>
                </c:pt>
                <c:pt idx="6">
                  <c:v>0.17799999999999999</c:v>
                </c:pt>
                <c:pt idx="7">
                  <c:v>0.17299999999999999</c:v>
                </c:pt>
                <c:pt idx="8">
                  <c:v>0.28499999999999998</c:v>
                </c:pt>
                <c:pt idx="9">
                  <c:v>0.26400000000000001</c:v>
                </c:pt>
                <c:pt idx="10">
                  <c:v>0.249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Toy!$A$13</c:f>
              <c:strCache>
                <c:ptCount val="1"/>
                <c:pt idx="0">
                  <c:v>2.00E-07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4.0979658792650919E-2"/>
                  <c:y val="-0.19986293379994166"/>
                </c:manualLayout>
              </c:layout>
              <c:numFmt formatCode="General" sourceLinked="0"/>
            </c:trendlineLbl>
          </c:trendline>
          <c:xVal>
            <c:numRef>
              <c:f>Toy!$Q$13:$Q$22</c:f>
              <c:numCache>
                <c:formatCode>General</c:formatCode>
                <c:ptCount val="10"/>
                <c:pt idx="0">
                  <c:v>1.3862943611198906</c:v>
                </c:pt>
                <c:pt idx="1">
                  <c:v>1.6094379124341003</c:v>
                </c:pt>
                <c:pt idx="2">
                  <c:v>1.791759469228055</c:v>
                </c:pt>
                <c:pt idx="3">
                  <c:v>1.9459101490553132</c:v>
                </c:pt>
                <c:pt idx="4">
                  <c:v>2.0794415416798357</c:v>
                </c:pt>
                <c:pt idx="5">
                  <c:v>2.1972245773362196</c:v>
                </c:pt>
                <c:pt idx="6">
                  <c:v>2.3025850929940459</c:v>
                </c:pt>
                <c:pt idx="7">
                  <c:v>0</c:v>
                </c:pt>
                <c:pt idx="8">
                  <c:v>0.69314718055994529</c:v>
                </c:pt>
                <c:pt idx="9">
                  <c:v>1.0986122886681098</c:v>
                </c:pt>
              </c:numCache>
            </c:numRef>
          </c:xVal>
          <c:yVal>
            <c:numRef>
              <c:f>Toy!$F$13:$F$22</c:f>
              <c:numCache>
                <c:formatCode>General</c:formatCode>
                <c:ptCount val="10"/>
                <c:pt idx="0">
                  <c:v>0.23699999999999999</c:v>
                </c:pt>
                <c:pt idx="1">
                  <c:v>0.224</c:v>
                </c:pt>
                <c:pt idx="2">
                  <c:v>0.21299999999999999</c:v>
                </c:pt>
                <c:pt idx="3">
                  <c:v>0.20300000000000001</c:v>
                </c:pt>
                <c:pt idx="4">
                  <c:v>0.193</c:v>
                </c:pt>
                <c:pt idx="5">
                  <c:v>0.184</c:v>
                </c:pt>
                <c:pt idx="6">
                  <c:v>0.17599999999999999</c:v>
                </c:pt>
                <c:pt idx="7">
                  <c:v>0.312</c:v>
                </c:pt>
                <c:pt idx="8">
                  <c:v>0.28399999999999997</c:v>
                </c:pt>
                <c:pt idx="9">
                  <c:v>0.26200000000000001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Toy!$A$23</c:f>
              <c:strCache>
                <c:ptCount val="1"/>
                <c:pt idx="0">
                  <c:v>3.00E-07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2918416447944"/>
                  <c:y val="-0.3654356226305045"/>
                </c:manualLayout>
              </c:layout>
              <c:numFmt formatCode="General" sourceLinked="0"/>
            </c:trendlineLbl>
          </c:trendline>
          <c:xVal>
            <c:numRef>
              <c:f>Toy!$Q$23:$Q$32</c:f>
              <c:numCache>
                <c:formatCode>General</c:formatCode>
                <c:ptCount val="10"/>
                <c:pt idx="0">
                  <c:v>1.3862943611198906</c:v>
                </c:pt>
                <c:pt idx="1">
                  <c:v>1.6094379124341003</c:v>
                </c:pt>
                <c:pt idx="2">
                  <c:v>1.791759469228055</c:v>
                </c:pt>
                <c:pt idx="3">
                  <c:v>1.9459101490553132</c:v>
                </c:pt>
                <c:pt idx="4">
                  <c:v>2.0794415416798357</c:v>
                </c:pt>
                <c:pt idx="5">
                  <c:v>2.1972245773362196</c:v>
                </c:pt>
                <c:pt idx="6">
                  <c:v>0</c:v>
                </c:pt>
                <c:pt idx="7">
                  <c:v>0.69314718055994529</c:v>
                </c:pt>
                <c:pt idx="8">
                  <c:v>1.0986122886681098</c:v>
                </c:pt>
                <c:pt idx="9">
                  <c:v>1.3862943611198906</c:v>
                </c:pt>
              </c:numCache>
            </c:numRef>
          </c:xVal>
          <c:yVal>
            <c:numRef>
              <c:f>Toy!$F$23:$F$32</c:f>
              <c:numCache>
                <c:formatCode>General</c:formatCode>
                <c:ptCount val="10"/>
                <c:pt idx="0">
                  <c:v>0.245</c:v>
                </c:pt>
                <c:pt idx="1">
                  <c:v>0.23100000000000001</c:v>
                </c:pt>
                <c:pt idx="2">
                  <c:v>0.219</c:v>
                </c:pt>
                <c:pt idx="3">
                  <c:v>0.20699999999999999</c:v>
                </c:pt>
                <c:pt idx="4">
                  <c:v>0.19600000000000001</c:v>
                </c:pt>
                <c:pt idx="5">
                  <c:v>0.188</c:v>
                </c:pt>
                <c:pt idx="6">
                  <c:v>0.32400000000000001</c:v>
                </c:pt>
                <c:pt idx="7">
                  <c:v>0.28899999999999998</c:v>
                </c:pt>
                <c:pt idx="8">
                  <c:v>0.26400000000000001</c:v>
                </c:pt>
                <c:pt idx="9">
                  <c:v>0.24399999999999999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Toy!$A$63</c:f>
              <c:strCache>
                <c:ptCount val="1"/>
                <c:pt idx="0">
                  <c:v>7.00E-07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20068700787401575"/>
                  <c:y val="-0.36501275882181394"/>
                </c:manualLayout>
              </c:layout>
              <c:numFmt formatCode="General" sourceLinked="0"/>
            </c:trendlineLbl>
          </c:trendline>
          <c:xVal>
            <c:numRef>
              <c:f>Toy!$Q$63:$Q$72</c:f>
              <c:numCache>
                <c:formatCode>General</c:formatCode>
                <c:ptCount val="10"/>
                <c:pt idx="0">
                  <c:v>2.1972245773362196</c:v>
                </c:pt>
                <c:pt idx="1">
                  <c:v>2.3025850929940459</c:v>
                </c:pt>
                <c:pt idx="2">
                  <c:v>0</c:v>
                </c:pt>
                <c:pt idx="3">
                  <c:v>0.69314718055994529</c:v>
                </c:pt>
                <c:pt idx="4">
                  <c:v>1.0986122886681098</c:v>
                </c:pt>
                <c:pt idx="5">
                  <c:v>1.3862943611198906</c:v>
                </c:pt>
                <c:pt idx="6">
                  <c:v>1.6094379124341003</c:v>
                </c:pt>
                <c:pt idx="7">
                  <c:v>1.791759469228055</c:v>
                </c:pt>
                <c:pt idx="8">
                  <c:v>1.9459101490553132</c:v>
                </c:pt>
                <c:pt idx="9">
                  <c:v>0</c:v>
                </c:pt>
              </c:numCache>
            </c:numRef>
          </c:xVal>
          <c:yVal>
            <c:numRef>
              <c:f>Toy!$F$63:$F$72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0.17399999999999999</c:v>
                </c:pt>
                <c:pt idx="2">
                  <c:v>0.33800000000000002</c:v>
                </c:pt>
                <c:pt idx="3">
                  <c:v>0.28799999999999998</c:v>
                </c:pt>
                <c:pt idx="4">
                  <c:v>0.254</c:v>
                </c:pt>
                <c:pt idx="5">
                  <c:v>0.22900000000000001</c:v>
                </c:pt>
                <c:pt idx="6">
                  <c:v>0.21</c:v>
                </c:pt>
                <c:pt idx="7">
                  <c:v>0.19600000000000001</c:v>
                </c:pt>
                <c:pt idx="8">
                  <c:v>0.189</c:v>
                </c:pt>
                <c:pt idx="9">
                  <c:v>0.33800000000000002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Toy!$A$193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3.2452099737532811E-2"/>
                  <c:y val="-0.29182050160396616"/>
                </c:manualLayout>
              </c:layout>
              <c:numFmt formatCode="General" sourceLinked="0"/>
            </c:trendlineLbl>
          </c:trendline>
          <c:xVal>
            <c:numRef>
              <c:f>Toy!$Q$193:$Q$202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Toy!$F$193:$F$202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8224"/>
        <c:axId val="128550016"/>
      </c:scatterChart>
      <c:valAx>
        <c:axId val="12854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550016"/>
        <c:crosses val="autoZero"/>
        <c:crossBetween val="midCat"/>
      </c:valAx>
      <c:valAx>
        <c:axId val="12855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548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181867891513563"/>
          <c:y val="9.0673301254009922E-2"/>
          <c:w val="0.27540354330708661"/>
          <c:h val="0.83717191601049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6</xdr:row>
      <xdr:rowOff>4762</xdr:rowOff>
    </xdr:from>
    <xdr:to>
      <xdr:col>10</xdr:col>
      <xdr:colOff>533400</xdr:colOff>
      <xdr:row>20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24</xdr:row>
      <xdr:rowOff>23812</xdr:rowOff>
    </xdr:from>
    <xdr:to>
      <xdr:col>9</xdr:col>
      <xdr:colOff>590550</xdr:colOff>
      <xdr:row>38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409575</xdr:colOff>
      <xdr:row>6</xdr:row>
      <xdr:rowOff>71437</xdr:rowOff>
    </xdr:from>
    <xdr:to>
      <xdr:col>27</xdr:col>
      <xdr:colOff>9525</xdr:colOff>
      <xdr:row>20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6</xdr:row>
      <xdr:rowOff>4762</xdr:rowOff>
    </xdr:from>
    <xdr:to>
      <xdr:col>10</xdr:col>
      <xdr:colOff>533400</xdr:colOff>
      <xdr:row>20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24</xdr:row>
      <xdr:rowOff>23812</xdr:rowOff>
    </xdr:from>
    <xdr:to>
      <xdr:col>9</xdr:col>
      <xdr:colOff>590550</xdr:colOff>
      <xdr:row>38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409575</xdr:colOff>
      <xdr:row>6</xdr:row>
      <xdr:rowOff>71437</xdr:rowOff>
    </xdr:from>
    <xdr:to>
      <xdr:col>27</xdr:col>
      <xdr:colOff>9525</xdr:colOff>
      <xdr:row>20</xdr:row>
      <xdr:rowOff>147637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6</xdr:row>
      <xdr:rowOff>4762</xdr:rowOff>
    </xdr:from>
    <xdr:to>
      <xdr:col>10</xdr:col>
      <xdr:colOff>533400</xdr:colOff>
      <xdr:row>20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24</xdr:row>
      <xdr:rowOff>23812</xdr:rowOff>
    </xdr:from>
    <xdr:to>
      <xdr:col>9</xdr:col>
      <xdr:colOff>590550</xdr:colOff>
      <xdr:row>38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21</xdr:row>
      <xdr:rowOff>71437</xdr:rowOff>
    </xdr:from>
    <xdr:to>
      <xdr:col>22</xdr:col>
      <xdr:colOff>495300</xdr:colOff>
      <xdr:row>35</xdr:row>
      <xdr:rowOff>147637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2"/>
  <sheetViews>
    <sheetView workbookViewId="0">
      <selection activeCell="S24" sqref="S24"/>
    </sheetView>
  </sheetViews>
  <sheetFormatPr defaultRowHeight="15" x14ac:dyDescent="0.25"/>
  <cols>
    <col min="26" max="26" width="10.5703125" customWidth="1"/>
  </cols>
  <sheetData>
    <row r="1" spans="1:26" x14ac:dyDescent="0.25">
      <c r="A1" s="2" t="s">
        <v>6</v>
      </c>
      <c r="B1" s="2"/>
      <c r="C1" s="2"/>
      <c r="D1" s="2"/>
      <c r="E1" s="2"/>
      <c r="F1" s="2"/>
      <c r="G1" s="2" t="s">
        <v>9</v>
      </c>
      <c r="H1" s="2"/>
      <c r="I1" s="2"/>
      <c r="J1" s="2"/>
      <c r="K1" s="2"/>
      <c r="L1" s="2"/>
      <c r="M1">
        <v>0</v>
      </c>
      <c r="O1" s="2" t="s">
        <v>16</v>
      </c>
      <c r="P1" s="2"/>
      <c r="Q1" t="s">
        <v>18</v>
      </c>
      <c r="T1" t="s">
        <v>8</v>
      </c>
      <c r="X1" t="s">
        <v>1</v>
      </c>
      <c r="Y1" t="s">
        <v>14</v>
      </c>
      <c r="Z1" t="s">
        <v>15</v>
      </c>
    </row>
    <row r="2" spans="1:2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7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7</v>
      </c>
      <c r="O2" t="s">
        <v>17</v>
      </c>
      <c r="P2" t="s">
        <v>15</v>
      </c>
      <c r="T2" t="s">
        <v>10</v>
      </c>
      <c r="U2">
        <v>1.798</v>
      </c>
      <c r="X2" s="1">
        <v>9.9999999999999995E-7</v>
      </c>
      <c r="Y2">
        <v>1</v>
      </c>
      <c r="Z2" s="3">
        <f>LN($U$2*X2^$U$3)+(LN($U$4*X2^$U$5))*LN(Y2)</f>
        <v>2.4383656340282577E-2</v>
      </c>
    </row>
    <row r="3" spans="1:26" x14ac:dyDescent="0.25">
      <c r="A3" s="1">
        <v>9.9999999999999995E-7</v>
      </c>
      <c r="B3">
        <v>1</v>
      </c>
      <c r="C3">
        <v>0.40799999999999997</v>
      </c>
      <c r="D3">
        <v>1.2510933631240799</v>
      </c>
      <c r="E3">
        <v>15.01</v>
      </c>
      <c r="F3">
        <v>0.03</v>
      </c>
      <c r="G3" s="1">
        <f>IF($B3=1,A3,$M$1)</f>
        <v>9.9999999999999995E-7</v>
      </c>
      <c r="H3">
        <f t="shared" ref="H3:L3" si="0">IF($B3=1,B3,$M$1)</f>
        <v>1</v>
      </c>
      <c r="I3">
        <f t="shared" si="0"/>
        <v>0.40799999999999997</v>
      </c>
      <c r="J3">
        <f t="shared" si="0"/>
        <v>1.2510933631240799</v>
      </c>
      <c r="K3">
        <f t="shared" si="0"/>
        <v>15.01</v>
      </c>
      <c r="L3">
        <f t="shared" si="0"/>
        <v>0.03</v>
      </c>
      <c r="O3">
        <f>IFERROR(LN(G3),NA())</f>
        <v>-13.815510557964274</v>
      </c>
      <c r="P3">
        <f>L3 +0*O3</f>
        <v>0.03</v>
      </c>
      <c r="Q3">
        <f>LN(B3)</f>
        <v>0</v>
      </c>
      <c r="T3" t="s">
        <v>11</v>
      </c>
      <c r="U3">
        <v>4.07E-2</v>
      </c>
      <c r="X3" s="1">
        <f>X2+0.025*X2</f>
        <v>1.0249999999999999E-6</v>
      </c>
      <c r="Y3">
        <v>1</v>
      </c>
      <c r="Z3" s="3">
        <f t="shared" ref="Z3:Z66" si="1">LN($U$2*X3^$U$3)+(LN($U$4*X3^$U$5))*LN(Y3)</f>
        <v>2.5388645672710649E-2</v>
      </c>
    </row>
    <row r="4" spans="1:26" x14ac:dyDescent="0.25">
      <c r="A4" s="1">
        <v>9.9999999999999995E-7</v>
      </c>
      <c r="B4">
        <v>2</v>
      </c>
      <c r="C4">
        <v>0.41499999999999998</v>
      </c>
      <c r="D4">
        <v>1.2497881987455399</v>
      </c>
      <c r="E4">
        <v>17.13</v>
      </c>
      <c r="F4">
        <v>2.8000000000000001E-2</v>
      </c>
      <c r="G4">
        <f t="shared" ref="G4:G67" si="2">IF($B4=1,A4,$M$1)</f>
        <v>0</v>
      </c>
      <c r="H4">
        <f t="shared" ref="H4:H67" si="3">IF($B4=1,B4,$M$1)</f>
        <v>0</v>
      </c>
      <c r="I4">
        <f t="shared" ref="I4:I67" si="4">IF($B4=1,C4,$M$1)</f>
        <v>0</v>
      </c>
      <c r="J4">
        <f t="shared" ref="J4:J67" si="5">IF($B4=1,D4,$M$1)</f>
        <v>0</v>
      </c>
      <c r="K4">
        <f t="shared" ref="K4:K67" si="6">IF($B4=1,E4,$M$1)</f>
        <v>0</v>
      </c>
      <c r="L4">
        <f t="shared" ref="L4:L67" si="7">IF($B4=1,F4,$M$1)</f>
        <v>0</v>
      </c>
      <c r="O4" t="e">
        <f t="shared" ref="O4:O67" si="8">IFERROR(LN(G4),NA())</f>
        <v>#N/A</v>
      </c>
      <c r="P4" t="e">
        <f t="shared" ref="P4:P67" si="9">L4 +0*O4</f>
        <v>#N/A</v>
      </c>
      <c r="Q4">
        <f>LN(B4)</f>
        <v>0.69314718055994529</v>
      </c>
      <c r="T4" t="s">
        <v>12</v>
      </c>
      <c r="U4">
        <v>0.8236</v>
      </c>
      <c r="X4" s="1">
        <f t="shared" ref="X4:X67" si="10">X3+0.025*X3</f>
        <v>1.050625E-6</v>
      </c>
      <c r="Y4">
        <v>1</v>
      </c>
      <c r="Z4" s="3">
        <f t="shared" si="1"/>
        <v>2.6393635005138798E-2</v>
      </c>
    </row>
    <row r="5" spans="1:26" x14ac:dyDescent="0.25">
      <c r="A5" s="1">
        <v>9.9999999999999995E-7</v>
      </c>
      <c r="B5">
        <v>3</v>
      </c>
      <c r="C5">
        <v>0.42099999999999999</v>
      </c>
      <c r="D5">
        <v>1.23149116501863</v>
      </c>
      <c r="E5">
        <v>19.010000000000002</v>
      </c>
      <c r="F5">
        <v>2.5999999999999999E-2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0</v>
      </c>
      <c r="O5" t="e">
        <f t="shared" si="8"/>
        <v>#N/A</v>
      </c>
      <c r="P5" t="e">
        <f t="shared" si="9"/>
        <v>#N/A</v>
      </c>
      <c r="Q5">
        <f t="shared" ref="Q4:Q67" si="11">LN(B5)</f>
        <v>1.0986122886681098</v>
      </c>
      <c r="T5" t="s">
        <v>13</v>
      </c>
      <c r="U5">
        <v>-1.4E-2</v>
      </c>
      <c r="X5" s="1">
        <f t="shared" si="10"/>
        <v>1.076890625E-6</v>
      </c>
      <c r="Y5">
        <v>1</v>
      </c>
      <c r="Z5" s="3">
        <f t="shared" si="1"/>
        <v>2.7398624337566839E-2</v>
      </c>
    </row>
    <row r="6" spans="1:26" x14ac:dyDescent="0.25">
      <c r="A6" s="1">
        <v>9.9999999999999995E-7</v>
      </c>
      <c r="B6">
        <v>4</v>
      </c>
      <c r="C6">
        <v>0.42599999999999999</v>
      </c>
      <c r="D6">
        <v>1.2048769290335699</v>
      </c>
      <c r="E6">
        <v>20.86</v>
      </c>
      <c r="F6">
        <v>2.4E-2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0</v>
      </c>
      <c r="O6" t="e">
        <f t="shared" si="8"/>
        <v>#N/A</v>
      </c>
      <c r="P6" t="e">
        <f t="shared" si="9"/>
        <v>#N/A</v>
      </c>
      <c r="Q6">
        <f t="shared" si="11"/>
        <v>1.3862943611198906</v>
      </c>
      <c r="X6" s="1">
        <f t="shared" si="10"/>
        <v>1.1038128906250001E-6</v>
      </c>
      <c r="Y6">
        <v>1</v>
      </c>
      <c r="Z6" s="3">
        <f t="shared" si="1"/>
        <v>2.8403613669995009E-2</v>
      </c>
    </row>
    <row r="7" spans="1:26" x14ac:dyDescent="0.25">
      <c r="A7" s="1">
        <v>9.9999999999999995E-7</v>
      </c>
      <c r="B7">
        <v>5</v>
      </c>
      <c r="C7">
        <v>0.43</v>
      </c>
      <c r="D7">
        <v>1.0699983674328599</v>
      </c>
      <c r="E7">
        <v>22.84</v>
      </c>
      <c r="F7">
        <v>2.1999999999999999E-2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0</v>
      </c>
      <c r="O7" t="e">
        <f t="shared" si="8"/>
        <v>#N/A</v>
      </c>
      <c r="P7" t="e">
        <f t="shared" si="9"/>
        <v>#N/A</v>
      </c>
      <c r="Q7">
        <f t="shared" si="11"/>
        <v>1.6094379124341003</v>
      </c>
      <c r="X7" s="1">
        <f t="shared" si="10"/>
        <v>1.1314082128906251E-6</v>
      </c>
      <c r="Y7">
        <v>1</v>
      </c>
      <c r="Z7" s="3">
        <f t="shared" si="1"/>
        <v>2.9408603002423168E-2</v>
      </c>
    </row>
    <row r="8" spans="1:26" x14ac:dyDescent="0.25">
      <c r="A8" s="1">
        <v>9.9999999999999995E-7</v>
      </c>
      <c r="B8">
        <v>6</v>
      </c>
      <c r="C8">
        <v>0.435</v>
      </c>
      <c r="D8">
        <v>1.1877043886727801</v>
      </c>
      <c r="E8">
        <v>24.22</v>
      </c>
      <c r="F8">
        <v>2.1000000000000001E-2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0</v>
      </c>
      <c r="K8">
        <f t="shared" si="6"/>
        <v>0</v>
      </c>
      <c r="L8">
        <f t="shared" si="7"/>
        <v>0</v>
      </c>
      <c r="O8" t="e">
        <f t="shared" si="8"/>
        <v>#N/A</v>
      </c>
      <c r="P8" t="e">
        <f t="shared" si="9"/>
        <v>#N/A</v>
      </c>
      <c r="Q8">
        <f t="shared" si="11"/>
        <v>1.791759469228055</v>
      </c>
      <c r="X8" s="1">
        <f t="shared" si="10"/>
        <v>1.1596934182128907E-6</v>
      </c>
      <c r="Y8">
        <v>1</v>
      </c>
      <c r="Z8" s="3">
        <f t="shared" si="1"/>
        <v>3.0413592334851282E-2</v>
      </c>
    </row>
    <row r="9" spans="1:26" x14ac:dyDescent="0.25">
      <c r="A9" s="1">
        <v>9.9999999999999995E-7</v>
      </c>
      <c r="B9">
        <v>7</v>
      </c>
      <c r="C9">
        <v>0.438</v>
      </c>
      <c r="D9">
        <v>1.1111783247518601</v>
      </c>
      <c r="E9">
        <v>26.14</v>
      </c>
      <c r="F9">
        <v>1.9E-2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0</v>
      </c>
      <c r="O9" t="e">
        <f t="shared" si="8"/>
        <v>#N/A</v>
      </c>
      <c r="P9" t="e">
        <f t="shared" si="9"/>
        <v>#N/A</v>
      </c>
      <c r="Q9">
        <f t="shared" si="11"/>
        <v>1.9459101490553132</v>
      </c>
      <c r="X9" s="1">
        <f t="shared" si="10"/>
        <v>1.1886857536682129E-6</v>
      </c>
      <c r="Y9">
        <v>1</v>
      </c>
      <c r="Z9" s="3">
        <f t="shared" si="1"/>
        <v>3.1418581667279684E-2</v>
      </c>
    </row>
    <row r="10" spans="1:26" x14ac:dyDescent="0.25">
      <c r="A10" s="1">
        <v>9.9999999999999995E-7</v>
      </c>
      <c r="B10">
        <v>8</v>
      </c>
      <c r="C10">
        <v>0.44600000000000001</v>
      </c>
      <c r="D10">
        <v>1.1860457468030801</v>
      </c>
      <c r="E10">
        <v>26.41</v>
      </c>
      <c r="F10">
        <v>1.7000000000000001E-2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0</v>
      </c>
      <c r="K10">
        <f t="shared" si="6"/>
        <v>0</v>
      </c>
      <c r="L10">
        <f t="shared" si="7"/>
        <v>0</v>
      </c>
      <c r="O10" t="e">
        <f t="shared" si="8"/>
        <v>#N/A</v>
      </c>
      <c r="P10" t="e">
        <f t="shared" si="9"/>
        <v>#N/A</v>
      </c>
      <c r="Q10">
        <f t="shared" si="11"/>
        <v>2.0794415416798357</v>
      </c>
      <c r="X10" s="1">
        <f t="shared" si="10"/>
        <v>1.2184028975099182E-6</v>
      </c>
      <c r="Y10">
        <v>1</v>
      </c>
      <c r="Z10" s="3">
        <f t="shared" si="1"/>
        <v>3.2423570999707628E-2</v>
      </c>
    </row>
    <row r="11" spans="1:26" x14ac:dyDescent="0.25">
      <c r="A11" s="1">
        <v>9.9999999999999995E-7</v>
      </c>
      <c r="B11">
        <v>9</v>
      </c>
      <c r="C11">
        <v>0.45300000000000001</v>
      </c>
      <c r="D11">
        <v>1.1895968234748</v>
      </c>
      <c r="E11">
        <v>26.98</v>
      </c>
      <c r="F11">
        <v>1.4999999999999999E-2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0</v>
      </c>
      <c r="K11">
        <f t="shared" si="6"/>
        <v>0</v>
      </c>
      <c r="L11">
        <f t="shared" si="7"/>
        <v>0</v>
      </c>
      <c r="O11" t="e">
        <f t="shared" si="8"/>
        <v>#N/A</v>
      </c>
      <c r="P11" t="e">
        <f t="shared" si="9"/>
        <v>#N/A</v>
      </c>
      <c r="Q11">
        <f t="shared" si="11"/>
        <v>2.1972245773362196</v>
      </c>
      <c r="X11" s="1">
        <f t="shared" si="10"/>
        <v>1.248862969947666E-6</v>
      </c>
      <c r="Y11">
        <v>1</v>
      </c>
      <c r="Z11" s="3">
        <f t="shared" si="1"/>
        <v>3.3428560332135697E-2</v>
      </c>
    </row>
    <row r="12" spans="1:26" x14ac:dyDescent="0.25">
      <c r="A12" s="1">
        <v>9.9999999999999995E-7</v>
      </c>
      <c r="B12">
        <v>10</v>
      </c>
      <c r="C12">
        <v>0.45500000000000002</v>
      </c>
      <c r="D12">
        <v>1.22916387892931</v>
      </c>
      <c r="E12">
        <v>28.7</v>
      </c>
      <c r="F12">
        <v>1.4E-2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0</v>
      </c>
      <c r="O12" t="e">
        <f t="shared" si="8"/>
        <v>#N/A</v>
      </c>
      <c r="P12" t="e">
        <f t="shared" si="9"/>
        <v>#N/A</v>
      </c>
      <c r="Q12">
        <f t="shared" si="11"/>
        <v>2.3025850929940459</v>
      </c>
      <c r="X12" s="1">
        <f t="shared" si="10"/>
        <v>1.2800845441963576E-6</v>
      </c>
      <c r="Y12">
        <v>1</v>
      </c>
      <c r="Z12" s="3">
        <f t="shared" si="1"/>
        <v>3.4433549664563731E-2</v>
      </c>
    </row>
    <row r="13" spans="1:26" x14ac:dyDescent="0.25">
      <c r="A13" s="1">
        <v>1.9999999999999999E-6</v>
      </c>
      <c r="B13">
        <v>1</v>
      </c>
      <c r="C13">
        <v>0.35299999999999998</v>
      </c>
      <c r="D13">
        <v>1.24303172114716</v>
      </c>
      <c r="E13">
        <v>15.23</v>
      </c>
      <c r="F13">
        <v>5.3999999999999999E-2</v>
      </c>
      <c r="G13">
        <f t="shared" si="2"/>
        <v>1.9999999999999999E-6</v>
      </c>
      <c r="H13">
        <f t="shared" si="3"/>
        <v>1</v>
      </c>
      <c r="I13">
        <f t="shared" si="4"/>
        <v>0.35299999999999998</v>
      </c>
      <c r="J13">
        <f t="shared" si="5"/>
        <v>1.24303172114716</v>
      </c>
      <c r="K13">
        <f t="shared" si="6"/>
        <v>15.23</v>
      </c>
      <c r="L13">
        <f t="shared" si="7"/>
        <v>5.3999999999999999E-2</v>
      </c>
      <c r="O13">
        <f t="shared" si="8"/>
        <v>-13.122363377404328</v>
      </c>
      <c r="P13">
        <f t="shared" si="9"/>
        <v>5.3999999999999999E-2</v>
      </c>
      <c r="Q13">
        <f t="shared" si="11"/>
        <v>0</v>
      </c>
      <c r="X13" s="1">
        <f t="shared" si="10"/>
        <v>1.3120866578012666E-6</v>
      </c>
      <c r="Y13">
        <v>1</v>
      </c>
      <c r="Z13" s="3">
        <f t="shared" si="1"/>
        <v>3.5438538996991911E-2</v>
      </c>
    </row>
    <row r="14" spans="1:26" x14ac:dyDescent="0.25">
      <c r="A14" s="1">
        <v>1.9999999999999999E-6</v>
      </c>
      <c r="B14">
        <v>2</v>
      </c>
      <c r="C14">
        <v>0.36599999999999999</v>
      </c>
      <c r="D14">
        <v>1.0962920232109099</v>
      </c>
      <c r="E14">
        <v>17.52</v>
      </c>
      <c r="F14">
        <v>4.8000000000000001E-2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0</v>
      </c>
      <c r="O14" t="e">
        <f t="shared" si="8"/>
        <v>#N/A</v>
      </c>
      <c r="P14" t="e">
        <f t="shared" si="9"/>
        <v>#N/A</v>
      </c>
      <c r="Q14">
        <f t="shared" si="11"/>
        <v>0.69314718055994529</v>
      </c>
      <c r="X14" s="1">
        <f t="shared" si="10"/>
        <v>1.3448888242462983E-6</v>
      </c>
      <c r="Y14">
        <v>1</v>
      </c>
      <c r="Z14" s="3">
        <f t="shared" si="1"/>
        <v>3.6443528329419966E-2</v>
      </c>
    </row>
    <row r="15" spans="1:26" x14ac:dyDescent="0.25">
      <c r="A15" s="1">
        <v>1.9999999999999999E-6</v>
      </c>
      <c r="B15">
        <v>3</v>
      </c>
      <c r="C15">
        <v>0.377</v>
      </c>
      <c r="D15">
        <v>1.17301080840442</v>
      </c>
      <c r="E15">
        <v>19.190000000000001</v>
      </c>
      <c r="F15">
        <v>4.2999999999999997E-2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si="6"/>
        <v>0</v>
      </c>
      <c r="L15">
        <f t="shared" si="7"/>
        <v>0</v>
      </c>
      <c r="O15" t="e">
        <f t="shared" si="8"/>
        <v>#N/A</v>
      </c>
      <c r="P15" t="e">
        <f t="shared" si="9"/>
        <v>#N/A</v>
      </c>
      <c r="Q15">
        <f t="shared" si="11"/>
        <v>1.0986122886681098</v>
      </c>
      <c r="X15" s="1">
        <f t="shared" si="10"/>
        <v>1.3785110448524557E-6</v>
      </c>
      <c r="Y15">
        <v>1</v>
      </c>
      <c r="Z15" s="3">
        <f t="shared" si="1"/>
        <v>3.7448517661848084E-2</v>
      </c>
    </row>
    <row r="16" spans="1:26" x14ac:dyDescent="0.25">
      <c r="A16" s="1">
        <v>1.9999999999999999E-6</v>
      </c>
      <c r="B16">
        <v>4</v>
      </c>
      <c r="C16">
        <v>0.38600000000000001</v>
      </c>
      <c r="D16">
        <v>1.1573227013999401</v>
      </c>
      <c r="E16">
        <v>20.77</v>
      </c>
      <c r="F16">
        <v>3.9E-2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  <c r="O16" t="e">
        <f t="shared" si="8"/>
        <v>#N/A</v>
      </c>
      <c r="P16" t="e">
        <f t="shared" si="9"/>
        <v>#N/A</v>
      </c>
      <c r="Q16">
        <f t="shared" si="11"/>
        <v>1.3862943611198906</v>
      </c>
      <c r="X16" s="1">
        <f t="shared" si="10"/>
        <v>1.412973820973767E-6</v>
      </c>
      <c r="Y16">
        <v>1</v>
      </c>
      <c r="Z16" s="3">
        <f t="shared" si="1"/>
        <v>3.8453506994276312E-2</v>
      </c>
    </row>
    <row r="17" spans="1:26" x14ac:dyDescent="0.25">
      <c r="A17" s="1">
        <v>1.9999999999999999E-6</v>
      </c>
      <c r="B17">
        <v>5</v>
      </c>
      <c r="C17">
        <v>0.39400000000000002</v>
      </c>
      <c r="D17">
        <v>1.15785464201576</v>
      </c>
      <c r="E17">
        <v>22.21</v>
      </c>
      <c r="F17">
        <v>3.5999999999999997E-2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0</v>
      </c>
      <c r="L17">
        <f t="shared" si="7"/>
        <v>0</v>
      </c>
      <c r="O17" t="e">
        <f t="shared" si="8"/>
        <v>#N/A</v>
      </c>
      <c r="P17" t="e">
        <f t="shared" si="9"/>
        <v>#N/A</v>
      </c>
      <c r="Q17">
        <f t="shared" si="11"/>
        <v>1.6094379124341003</v>
      </c>
      <c r="X17" s="1">
        <f t="shared" si="10"/>
        <v>1.4482981664981112E-6</v>
      </c>
      <c r="Y17">
        <v>1</v>
      </c>
      <c r="Z17" s="3">
        <f t="shared" si="1"/>
        <v>3.9458496326704375E-2</v>
      </c>
    </row>
    <row r="18" spans="1:26" x14ac:dyDescent="0.25">
      <c r="A18" s="1">
        <v>1.9999999999999999E-6</v>
      </c>
      <c r="B18">
        <v>6</v>
      </c>
      <c r="C18">
        <v>0.40100000000000002</v>
      </c>
      <c r="D18">
        <v>1.14704927561457</v>
      </c>
      <c r="E18">
        <v>23.6</v>
      </c>
      <c r="F18">
        <v>3.3000000000000002E-2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  <c r="O18" t="e">
        <f t="shared" si="8"/>
        <v>#N/A</v>
      </c>
      <c r="P18" t="e">
        <f t="shared" si="9"/>
        <v>#N/A</v>
      </c>
      <c r="Q18">
        <f t="shared" si="11"/>
        <v>1.791759469228055</v>
      </c>
      <c r="X18" s="1">
        <f t="shared" si="10"/>
        <v>1.4845056206605639E-6</v>
      </c>
      <c r="Y18">
        <v>1</v>
      </c>
      <c r="Z18" s="3">
        <f t="shared" si="1"/>
        <v>4.0463485659132596E-2</v>
      </c>
    </row>
    <row r="19" spans="1:26" x14ac:dyDescent="0.25">
      <c r="A19" s="1">
        <v>1.9999999999999999E-6</v>
      </c>
      <c r="B19">
        <v>7</v>
      </c>
      <c r="C19">
        <v>0.40799999999999997</v>
      </c>
      <c r="D19">
        <v>1.13058273032307</v>
      </c>
      <c r="E19">
        <v>24.82</v>
      </c>
      <c r="F19">
        <v>0.03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  <c r="O19" t="e">
        <f t="shared" si="8"/>
        <v>#N/A</v>
      </c>
      <c r="P19" t="e">
        <f t="shared" si="9"/>
        <v>#N/A</v>
      </c>
      <c r="Q19">
        <f t="shared" si="11"/>
        <v>1.9459101490553132</v>
      </c>
      <c r="X19" s="1">
        <f t="shared" si="10"/>
        <v>1.521618261177078E-6</v>
      </c>
      <c r="Y19">
        <v>1</v>
      </c>
      <c r="Z19" s="3">
        <f t="shared" si="1"/>
        <v>4.1468474991560644E-2</v>
      </c>
    </row>
    <row r="20" spans="1:26" x14ac:dyDescent="0.25">
      <c r="A20" s="1">
        <v>1.9999999999999999E-6</v>
      </c>
      <c r="B20">
        <v>8</v>
      </c>
      <c r="C20">
        <v>0.41399999999999998</v>
      </c>
      <c r="D20">
        <v>1.1472733288554</v>
      </c>
      <c r="E20">
        <v>26.05</v>
      </c>
      <c r="F20">
        <v>2.8000000000000001E-2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  <c r="O20" t="e">
        <f t="shared" si="8"/>
        <v>#N/A</v>
      </c>
      <c r="P20" t="e">
        <f t="shared" si="9"/>
        <v>#N/A</v>
      </c>
      <c r="Q20">
        <f t="shared" si="11"/>
        <v>2.0794415416798357</v>
      </c>
      <c r="X20" s="1">
        <f t="shared" si="10"/>
        <v>1.559658717706505E-6</v>
      </c>
      <c r="Y20">
        <v>1</v>
      </c>
      <c r="Z20" s="3">
        <f t="shared" si="1"/>
        <v>4.247346432398863E-2</v>
      </c>
    </row>
    <row r="21" spans="1:26" x14ac:dyDescent="0.25">
      <c r="A21" s="1">
        <v>1.9999999999999999E-6</v>
      </c>
      <c r="B21">
        <v>9</v>
      </c>
      <c r="C21">
        <v>0.41799999999999998</v>
      </c>
      <c r="D21">
        <v>1.1498618606122399</v>
      </c>
      <c r="E21">
        <v>27.58</v>
      </c>
      <c r="F21">
        <v>2.7E-2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  <c r="O21" t="e">
        <f t="shared" si="8"/>
        <v>#N/A</v>
      </c>
      <c r="P21" t="e">
        <f t="shared" si="9"/>
        <v>#N/A</v>
      </c>
      <c r="Q21">
        <f t="shared" si="11"/>
        <v>2.1972245773362196</v>
      </c>
      <c r="X21" s="1">
        <f t="shared" si="10"/>
        <v>1.5986501856491676E-6</v>
      </c>
      <c r="Y21">
        <v>1</v>
      </c>
      <c r="Z21" s="3">
        <f t="shared" si="1"/>
        <v>4.3478453656416956E-2</v>
      </c>
    </row>
    <row r="22" spans="1:26" x14ac:dyDescent="0.25">
      <c r="A22" s="1">
        <v>1.9999999999999999E-6</v>
      </c>
      <c r="B22">
        <v>10</v>
      </c>
      <c r="C22">
        <v>0.42099999999999999</v>
      </c>
      <c r="D22">
        <v>1.1288524530060799</v>
      </c>
      <c r="E22">
        <v>29.26</v>
      </c>
      <c r="F22">
        <v>2.5999999999999999E-2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  <c r="O22" t="e">
        <f t="shared" si="8"/>
        <v>#N/A</v>
      </c>
      <c r="P22" t="e">
        <f t="shared" si="9"/>
        <v>#N/A</v>
      </c>
      <c r="Q22">
        <f t="shared" si="11"/>
        <v>2.3025850929940459</v>
      </c>
      <c r="X22" s="1">
        <f t="shared" si="10"/>
        <v>1.6386164402903968E-6</v>
      </c>
      <c r="Y22">
        <v>1</v>
      </c>
      <c r="Z22" s="3">
        <f t="shared" si="1"/>
        <v>4.448344298884508E-2</v>
      </c>
    </row>
    <row r="23" spans="1:26" x14ac:dyDescent="0.25">
      <c r="A23" s="1">
        <v>3.0000000000000001E-6</v>
      </c>
      <c r="B23">
        <v>1</v>
      </c>
      <c r="C23">
        <v>0.32200000000000001</v>
      </c>
      <c r="D23">
        <v>1.18704891065211</v>
      </c>
      <c r="E23">
        <v>14.47</v>
      </c>
      <c r="F23">
        <v>7.0000000000000007E-2</v>
      </c>
      <c r="G23">
        <f t="shared" si="2"/>
        <v>3.0000000000000001E-6</v>
      </c>
      <c r="H23">
        <f t="shared" si="3"/>
        <v>1</v>
      </c>
      <c r="I23">
        <f t="shared" si="4"/>
        <v>0.32200000000000001</v>
      </c>
      <c r="J23">
        <f t="shared" si="5"/>
        <v>1.18704891065211</v>
      </c>
      <c r="K23">
        <f t="shared" si="6"/>
        <v>14.47</v>
      </c>
      <c r="L23">
        <f t="shared" si="7"/>
        <v>7.0000000000000007E-2</v>
      </c>
      <c r="O23">
        <f t="shared" si="8"/>
        <v>-12.716898269296165</v>
      </c>
      <c r="P23">
        <f t="shared" si="9"/>
        <v>7.0000000000000007E-2</v>
      </c>
      <c r="Q23">
        <f t="shared" si="11"/>
        <v>0</v>
      </c>
      <c r="X23" s="1">
        <f t="shared" si="10"/>
        <v>1.6795818512976566E-6</v>
      </c>
      <c r="Y23">
        <v>1</v>
      </c>
      <c r="Z23" s="3">
        <f t="shared" si="1"/>
        <v>4.5488432321273017E-2</v>
      </c>
    </row>
    <row r="24" spans="1:26" x14ac:dyDescent="0.25">
      <c r="A24" s="1">
        <v>3.0000000000000001E-6</v>
      </c>
      <c r="B24">
        <v>2</v>
      </c>
      <c r="C24">
        <v>0.33900000000000002</v>
      </c>
      <c r="D24">
        <v>0.85296237812595799</v>
      </c>
      <c r="E24">
        <v>16.79</v>
      </c>
      <c r="F24">
        <v>6.0999999999999999E-2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O24" t="e">
        <f t="shared" si="8"/>
        <v>#N/A</v>
      </c>
      <c r="P24" t="e">
        <f t="shared" si="9"/>
        <v>#N/A</v>
      </c>
      <c r="Q24">
        <f t="shared" si="11"/>
        <v>0.69314718055994529</v>
      </c>
      <c r="X24" s="1">
        <f t="shared" si="10"/>
        <v>1.721571397580098E-6</v>
      </c>
      <c r="Y24">
        <v>1</v>
      </c>
      <c r="Z24" s="3">
        <f t="shared" si="1"/>
        <v>4.6493421653701177E-2</v>
      </c>
    </row>
    <row r="25" spans="1:26" x14ac:dyDescent="0.25">
      <c r="A25" s="1">
        <v>3.0000000000000001E-6</v>
      </c>
      <c r="B25">
        <v>3</v>
      </c>
      <c r="C25">
        <v>0.35299999999999998</v>
      </c>
      <c r="D25">
        <v>1.0793492484992999</v>
      </c>
      <c r="E25">
        <v>18.36</v>
      </c>
      <c r="F25">
        <v>5.3999999999999999E-2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O25" t="e">
        <f t="shared" si="8"/>
        <v>#N/A</v>
      </c>
      <c r="P25" t="e">
        <f t="shared" si="9"/>
        <v>#N/A</v>
      </c>
      <c r="Q25">
        <f t="shared" si="11"/>
        <v>1.0986122886681098</v>
      </c>
      <c r="X25" s="1">
        <f t="shared" si="10"/>
        <v>1.7646106825196005E-6</v>
      </c>
      <c r="Y25">
        <v>1</v>
      </c>
      <c r="Z25" s="3">
        <f t="shared" si="1"/>
        <v>4.7498410986129364E-2</v>
      </c>
    </row>
    <row r="26" spans="1:26" x14ac:dyDescent="0.25">
      <c r="A26" s="1">
        <v>3.0000000000000001E-6</v>
      </c>
      <c r="B26">
        <v>4</v>
      </c>
      <c r="C26">
        <v>0.36499999999999999</v>
      </c>
      <c r="D26">
        <v>1.1392701142280801</v>
      </c>
      <c r="E26">
        <v>19.690000000000001</v>
      </c>
      <c r="F26">
        <v>4.8000000000000001E-2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0</v>
      </c>
      <c r="L26">
        <f t="shared" si="7"/>
        <v>0</v>
      </c>
      <c r="O26" t="e">
        <f t="shared" si="8"/>
        <v>#N/A</v>
      </c>
      <c r="P26" t="e">
        <f t="shared" si="9"/>
        <v>#N/A</v>
      </c>
      <c r="Q26">
        <f t="shared" si="11"/>
        <v>1.3862943611198906</v>
      </c>
      <c r="X26" s="1">
        <f t="shared" si="10"/>
        <v>1.8087259495825905E-6</v>
      </c>
      <c r="Y26">
        <v>1</v>
      </c>
      <c r="Z26" s="3">
        <f t="shared" si="1"/>
        <v>4.8503400318557391E-2</v>
      </c>
    </row>
    <row r="27" spans="1:26" x14ac:dyDescent="0.25">
      <c r="A27" s="1">
        <v>3.0000000000000001E-6</v>
      </c>
      <c r="B27">
        <v>5</v>
      </c>
      <c r="C27">
        <v>0.374</v>
      </c>
      <c r="D27">
        <v>1.0716006424942801</v>
      </c>
      <c r="E27">
        <v>21.16</v>
      </c>
      <c r="F27">
        <v>4.3999999999999997E-2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0</v>
      </c>
      <c r="O27" t="e">
        <f t="shared" si="8"/>
        <v>#N/A</v>
      </c>
      <c r="P27" t="e">
        <f t="shared" si="9"/>
        <v>#N/A</v>
      </c>
      <c r="Q27">
        <f t="shared" si="11"/>
        <v>1.6094379124341003</v>
      </c>
      <c r="X27" s="1">
        <f t="shared" si="10"/>
        <v>1.8539440983221552E-6</v>
      </c>
      <c r="Y27">
        <v>1</v>
      </c>
      <c r="Z27" s="3">
        <f t="shared" si="1"/>
        <v>4.9508389650985606E-2</v>
      </c>
    </row>
    <row r="28" spans="1:26" x14ac:dyDescent="0.25">
      <c r="A28" s="1">
        <v>3.0000000000000001E-6</v>
      </c>
      <c r="B28">
        <v>6</v>
      </c>
      <c r="C28">
        <v>0.38200000000000001</v>
      </c>
      <c r="D28">
        <v>0.94843895042755899</v>
      </c>
      <c r="E28">
        <v>22.55</v>
      </c>
      <c r="F28">
        <v>4.1000000000000002E-2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0</v>
      </c>
      <c r="O28" t="e">
        <f t="shared" si="8"/>
        <v>#N/A</v>
      </c>
      <c r="P28" t="e">
        <f t="shared" si="9"/>
        <v>#N/A</v>
      </c>
      <c r="Q28">
        <f t="shared" si="11"/>
        <v>1.791759469228055</v>
      </c>
      <c r="X28" s="1">
        <f t="shared" si="10"/>
        <v>1.9002927007802091E-6</v>
      </c>
      <c r="Y28">
        <v>1</v>
      </c>
      <c r="Z28" s="3">
        <f t="shared" si="1"/>
        <v>5.0513378983413806E-2</v>
      </c>
    </row>
    <row r="29" spans="1:26" x14ac:dyDescent="0.25">
      <c r="A29" s="1">
        <v>3.0000000000000001E-6</v>
      </c>
      <c r="B29">
        <v>7</v>
      </c>
      <c r="C29">
        <v>0.38900000000000001</v>
      </c>
      <c r="D29">
        <v>1.0697617172877101</v>
      </c>
      <c r="E29">
        <v>23.83</v>
      </c>
      <c r="F29">
        <v>3.7999999999999999E-2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O29" t="e">
        <f t="shared" si="8"/>
        <v>#N/A</v>
      </c>
      <c r="P29" t="e">
        <f t="shared" si="9"/>
        <v>#N/A</v>
      </c>
      <c r="Q29">
        <f t="shared" si="11"/>
        <v>1.9459101490553132</v>
      </c>
      <c r="X29" s="1">
        <f t="shared" si="10"/>
        <v>1.9478000182997142E-6</v>
      </c>
      <c r="Y29">
        <v>1</v>
      </c>
      <c r="Z29" s="3">
        <f t="shared" si="1"/>
        <v>5.1518368315841737E-2</v>
      </c>
    </row>
    <row r="30" spans="1:26" x14ac:dyDescent="0.25">
      <c r="A30" s="1">
        <v>3.0000000000000001E-6</v>
      </c>
      <c r="B30">
        <v>8</v>
      </c>
      <c r="C30">
        <v>0.39400000000000002</v>
      </c>
      <c r="D30">
        <v>0.99929884065614305</v>
      </c>
      <c r="E30">
        <v>25.36</v>
      </c>
      <c r="F30">
        <v>3.5999999999999997E-2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O30" t="e">
        <f t="shared" si="8"/>
        <v>#N/A</v>
      </c>
      <c r="P30" t="e">
        <f t="shared" si="9"/>
        <v>#N/A</v>
      </c>
      <c r="Q30">
        <f t="shared" si="11"/>
        <v>2.0794415416798357</v>
      </c>
      <c r="X30" s="1">
        <f t="shared" si="10"/>
        <v>1.996495018757207E-6</v>
      </c>
      <c r="Y30">
        <v>1</v>
      </c>
      <c r="Z30" s="3">
        <f t="shared" si="1"/>
        <v>5.2523357648269944E-2</v>
      </c>
    </row>
    <row r="31" spans="1:26" x14ac:dyDescent="0.25">
      <c r="A31" s="1">
        <v>3.0000000000000001E-6</v>
      </c>
      <c r="B31">
        <v>9</v>
      </c>
      <c r="C31">
        <v>0.39900000000000002</v>
      </c>
      <c r="D31">
        <v>1.08253330081471</v>
      </c>
      <c r="E31">
        <v>26.75</v>
      </c>
      <c r="F31">
        <v>3.4000000000000002E-2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L31">
        <f t="shared" si="7"/>
        <v>0</v>
      </c>
      <c r="O31" t="e">
        <f t="shared" si="8"/>
        <v>#N/A</v>
      </c>
      <c r="P31" t="e">
        <f t="shared" si="9"/>
        <v>#N/A</v>
      </c>
      <c r="Q31">
        <f t="shared" si="11"/>
        <v>2.1972245773362196</v>
      </c>
      <c r="X31" s="1">
        <f t="shared" si="10"/>
        <v>2.046407394226137E-6</v>
      </c>
      <c r="Y31">
        <v>1</v>
      </c>
      <c r="Z31" s="3">
        <f t="shared" si="1"/>
        <v>5.3528346980697895E-2</v>
      </c>
    </row>
    <row r="32" spans="1:26" x14ac:dyDescent="0.25">
      <c r="A32" s="1">
        <v>3.0000000000000001E-6</v>
      </c>
      <c r="B32">
        <v>10</v>
      </c>
      <c r="C32">
        <v>0.40300000000000002</v>
      </c>
      <c r="D32">
        <v>1.01245596367345</v>
      </c>
      <c r="E32">
        <v>28.27</v>
      </c>
      <c r="F32">
        <v>3.2000000000000001E-2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0</v>
      </c>
      <c r="L32">
        <f t="shared" si="7"/>
        <v>0</v>
      </c>
      <c r="O32" t="e">
        <f t="shared" si="8"/>
        <v>#N/A</v>
      </c>
      <c r="P32" t="e">
        <f t="shared" si="9"/>
        <v>#N/A</v>
      </c>
      <c r="Q32">
        <f t="shared" si="11"/>
        <v>2.3025850929940459</v>
      </c>
      <c r="X32" s="1">
        <f t="shared" si="10"/>
        <v>2.0975675790817902E-6</v>
      </c>
      <c r="Y32">
        <v>1</v>
      </c>
      <c r="Z32" s="3">
        <f t="shared" si="1"/>
        <v>5.4533336313126159E-2</v>
      </c>
    </row>
    <row r="33" spans="1:26" x14ac:dyDescent="0.25">
      <c r="A33" s="1">
        <v>3.9999999999999998E-6</v>
      </c>
      <c r="B33">
        <v>1</v>
      </c>
      <c r="C33">
        <v>0.30199999999999999</v>
      </c>
      <c r="D33">
        <v>1.15279337774744</v>
      </c>
      <c r="E33">
        <v>13.62</v>
      </c>
      <c r="F33">
        <v>8.2000000000000003E-2</v>
      </c>
      <c r="G33">
        <f t="shared" si="2"/>
        <v>3.9999999999999998E-6</v>
      </c>
      <c r="H33">
        <f t="shared" si="3"/>
        <v>1</v>
      </c>
      <c r="I33">
        <f t="shared" si="4"/>
        <v>0.30199999999999999</v>
      </c>
      <c r="J33">
        <f t="shared" si="5"/>
        <v>1.15279337774744</v>
      </c>
      <c r="K33">
        <f t="shared" si="6"/>
        <v>13.62</v>
      </c>
      <c r="L33">
        <f t="shared" si="7"/>
        <v>8.2000000000000003E-2</v>
      </c>
      <c r="O33">
        <f t="shared" si="8"/>
        <v>-12.429216196844383</v>
      </c>
      <c r="P33">
        <f t="shared" si="9"/>
        <v>8.2000000000000003E-2</v>
      </c>
      <c r="Q33">
        <f t="shared" si="11"/>
        <v>0</v>
      </c>
      <c r="X33" s="1">
        <f t="shared" si="10"/>
        <v>2.1500067685588348E-6</v>
      </c>
      <c r="Y33">
        <v>1</v>
      </c>
      <c r="Z33" s="3">
        <f t="shared" si="1"/>
        <v>5.5538325645554276E-2</v>
      </c>
    </row>
    <row r="34" spans="1:26" x14ac:dyDescent="0.25">
      <c r="A34" s="1">
        <v>3.9999999999999998E-6</v>
      </c>
      <c r="B34">
        <v>2</v>
      </c>
      <c r="C34">
        <v>0.32200000000000001</v>
      </c>
      <c r="D34">
        <v>0.99731899528416401</v>
      </c>
      <c r="E34">
        <v>15.88</v>
      </c>
      <c r="F34">
        <v>7.0000000000000007E-2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0</v>
      </c>
      <c r="L34">
        <f t="shared" si="7"/>
        <v>0</v>
      </c>
      <c r="O34" t="e">
        <f t="shared" si="8"/>
        <v>#N/A</v>
      </c>
      <c r="P34" t="e">
        <f t="shared" si="9"/>
        <v>#N/A</v>
      </c>
      <c r="Q34">
        <f t="shared" si="11"/>
        <v>0.69314718055994529</v>
      </c>
      <c r="X34" s="1">
        <f t="shared" si="10"/>
        <v>2.2037569377728057E-6</v>
      </c>
      <c r="Y34">
        <v>1</v>
      </c>
      <c r="Z34" s="3">
        <f t="shared" si="1"/>
        <v>5.654331497798229E-2</v>
      </c>
    </row>
    <row r="35" spans="1:26" x14ac:dyDescent="0.25">
      <c r="A35" s="1">
        <v>3.9999999999999998E-6</v>
      </c>
      <c r="B35">
        <v>3</v>
      </c>
      <c r="C35">
        <v>0.33800000000000002</v>
      </c>
      <c r="D35">
        <v>1.0538188339049701</v>
      </c>
      <c r="E35">
        <v>17.43</v>
      </c>
      <c r="F35">
        <v>6.0999999999999999E-2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0</v>
      </c>
      <c r="L35">
        <f t="shared" si="7"/>
        <v>0</v>
      </c>
      <c r="O35" t="e">
        <f t="shared" si="8"/>
        <v>#N/A</v>
      </c>
      <c r="P35" t="e">
        <f t="shared" si="9"/>
        <v>#N/A</v>
      </c>
      <c r="Q35">
        <f t="shared" si="11"/>
        <v>1.0986122886681098</v>
      </c>
      <c r="X35" s="1">
        <f t="shared" si="10"/>
        <v>2.2588508612171259E-6</v>
      </c>
      <c r="Y35">
        <v>1</v>
      </c>
      <c r="Z35" s="3">
        <f t="shared" si="1"/>
        <v>5.7548304310410567E-2</v>
      </c>
    </row>
    <row r="36" spans="1:26" x14ac:dyDescent="0.25">
      <c r="A36" s="1">
        <v>3.9999999999999998E-6</v>
      </c>
      <c r="B36">
        <v>4</v>
      </c>
      <c r="C36">
        <v>0.35099999999999998</v>
      </c>
      <c r="D36">
        <v>1.07739599628379</v>
      </c>
      <c r="E36">
        <v>18.78</v>
      </c>
      <c r="F36">
        <v>5.5E-2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0</v>
      </c>
      <c r="K36">
        <f t="shared" si="6"/>
        <v>0</v>
      </c>
      <c r="L36">
        <f t="shared" si="7"/>
        <v>0</v>
      </c>
      <c r="O36" t="e">
        <f t="shared" si="8"/>
        <v>#N/A</v>
      </c>
      <c r="P36" t="e">
        <f t="shared" si="9"/>
        <v>#N/A</v>
      </c>
      <c r="Q36">
        <f t="shared" si="11"/>
        <v>1.3862943611198906</v>
      </c>
      <c r="X36" s="1">
        <f t="shared" si="10"/>
        <v>2.3153221327475539E-6</v>
      </c>
      <c r="Y36">
        <v>1</v>
      </c>
      <c r="Z36" s="3">
        <f t="shared" si="1"/>
        <v>5.8553293642838733E-2</v>
      </c>
    </row>
    <row r="37" spans="1:26" x14ac:dyDescent="0.25">
      <c r="A37" s="1">
        <v>3.9999999999999998E-6</v>
      </c>
      <c r="B37">
        <v>5</v>
      </c>
      <c r="C37">
        <v>0.36099999999999999</v>
      </c>
      <c r="D37">
        <v>1.0020927656660099</v>
      </c>
      <c r="E37">
        <v>20.190000000000001</v>
      </c>
      <c r="F37">
        <v>5.0999999999999997E-2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0</v>
      </c>
      <c r="L37">
        <f t="shared" si="7"/>
        <v>0</v>
      </c>
      <c r="O37" t="e">
        <f t="shared" si="8"/>
        <v>#N/A</v>
      </c>
      <c r="P37" t="e">
        <f t="shared" si="9"/>
        <v>#N/A</v>
      </c>
      <c r="Q37">
        <f t="shared" si="11"/>
        <v>1.6094379124341003</v>
      </c>
      <c r="X37" s="1">
        <f t="shared" si="10"/>
        <v>2.3732051860662426E-6</v>
      </c>
      <c r="Y37">
        <v>1</v>
      </c>
      <c r="Z37" s="3">
        <f t="shared" si="1"/>
        <v>5.9558282975266788E-2</v>
      </c>
    </row>
    <row r="38" spans="1:26" x14ac:dyDescent="0.25">
      <c r="A38" s="1">
        <v>3.9999999999999998E-6</v>
      </c>
      <c r="B38">
        <v>6</v>
      </c>
      <c r="C38">
        <v>0.37</v>
      </c>
      <c r="D38">
        <v>1.05671484321362</v>
      </c>
      <c r="E38">
        <v>21.45</v>
      </c>
      <c r="F38">
        <v>4.5999999999999999E-2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L38">
        <f t="shared" si="7"/>
        <v>0</v>
      </c>
      <c r="O38" t="e">
        <f t="shared" si="8"/>
        <v>#N/A</v>
      </c>
      <c r="P38" t="e">
        <f t="shared" si="9"/>
        <v>#N/A</v>
      </c>
      <c r="Q38">
        <f t="shared" si="11"/>
        <v>1.791759469228055</v>
      </c>
      <c r="X38" s="1">
        <f t="shared" si="10"/>
        <v>2.4325353157178989E-6</v>
      </c>
      <c r="Y38">
        <v>1</v>
      </c>
      <c r="Z38" s="3">
        <f t="shared" si="1"/>
        <v>6.0563272307694899E-2</v>
      </c>
    </row>
    <row r="39" spans="1:26" x14ac:dyDescent="0.25">
      <c r="A39" s="1">
        <v>3.9999999999999998E-6</v>
      </c>
      <c r="B39">
        <v>7</v>
      </c>
      <c r="C39">
        <v>0.376</v>
      </c>
      <c r="D39">
        <v>0.91997131860339798</v>
      </c>
      <c r="E39">
        <v>22.98</v>
      </c>
      <c r="F39">
        <v>4.2999999999999997E-2</v>
      </c>
      <c r="G39">
        <f t="shared" si="2"/>
        <v>0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0</v>
      </c>
      <c r="L39">
        <f t="shared" si="7"/>
        <v>0</v>
      </c>
      <c r="O39" t="e">
        <f t="shared" si="8"/>
        <v>#N/A</v>
      </c>
      <c r="P39" t="e">
        <f t="shared" si="9"/>
        <v>#N/A</v>
      </c>
      <c r="Q39">
        <f t="shared" si="11"/>
        <v>1.9459101490553132</v>
      </c>
      <c r="X39" s="1">
        <f t="shared" si="10"/>
        <v>2.4933486986108465E-6</v>
      </c>
      <c r="Y39">
        <v>1</v>
      </c>
      <c r="Z39" s="3">
        <f t="shared" si="1"/>
        <v>6.1568261640123002E-2</v>
      </c>
    </row>
    <row r="40" spans="1:26" x14ac:dyDescent="0.25">
      <c r="A40" s="1">
        <v>3.9999999999999998E-6</v>
      </c>
      <c r="B40">
        <v>8</v>
      </c>
      <c r="C40">
        <v>0.38200000000000001</v>
      </c>
      <c r="D40">
        <v>0.98969173535778499</v>
      </c>
      <c r="E40">
        <v>24.35</v>
      </c>
      <c r="F40">
        <v>4.1000000000000002E-2</v>
      </c>
      <c r="G40">
        <f t="shared" si="2"/>
        <v>0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0</v>
      </c>
      <c r="O40" t="e">
        <f t="shared" si="8"/>
        <v>#N/A</v>
      </c>
      <c r="P40" t="e">
        <f t="shared" si="9"/>
        <v>#N/A</v>
      </c>
      <c r="Q40">
        <f t="shared" si="11"/>
        <v>2.0794415416798357</v>
      </c>
      <c r="X40" s="1">
        <f t="shared" si="10"/>
        <v>2.5556824160761175E-6</v>
      </c>
      <c r="Y40">
        <v>1</v>
      </c>
      <c r="Z40" s="3">
        <f t="shared" si="1"/>
        <v>6.2573250972551245E-2</v>
      </c>
    </row>
    <row r="41" spans="1:26" x14ac:dyDescent="0.25">
      <c r="A41" s="1">
        <v>3.9999999999999998E-6</v>
      </c>
      <c r="B41">
        <v>9</v>
      </c>
      <c r="C41">
        <v>0.38800000000000001</v>
      </c>
      <c r="D41">
        <v>1.0583782829902699</v>
      </c>
      <c r="E41">
        <v>25.62</v>
      </c>
      <c r="F41">
        <v>3.7999999999999999E-2</v>
      </c>
      <c r="G41">
        <f t="shared" si="2"/>
        <v>0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0</v>
      </c>
      <c r="L41">
        <f t="shared" si="7"/>
        <v>0</v>
      </c>
      <c r="O41" t="e">
        <f t="shared" si="8"/>
        <v>#N/A</v>
      </c>
      <c r="P41" t="e">
        <f t="shared" si="9"/>
        <v>#N/A</v>
      </c>
      <c r="Q41">
        <f t="shared" si="11"/>
        <v>2.1972245773362196</v>
      </c>
      <c r="X41" s="1">
        <f t="shared" si="10"/>
        <v>2.6195744764780205E-6</v>
      </c>
      <c r="Y41">
        <v>1</v>
      </c>
      <c r="Z41" s="3">
        <f t="shared" si="1"/>
        <v>6.3578240304979397E-2</v>
      </c>
    </row>
    <row r="42" spans="1:26" x14ac:dyDescent="0.25">
      <c r="A42" s="1">
        <v>3.9999999999999998E-6</v>
      </c>
      <c r="B42">
        <v>10</v>
      </c>
      <c r="C42">
        <v>0.39300000000000002</v>
      </c>
      <c r="D42">
        <v>1.0193414369634699</v>
      </c>
      <c r="E42">
        <v>26.98</v>
      </c>
      <c r="F42">
        <v>3.5999999999999997E-2</v>
      </c>
      <c r="G42">
        <f t="shared" si="2"/>
        <v>0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0</v>
      </c>
      <c r="L42">
        <f t="shared" si="7"/>
        <v>0</v>
      </c>
      <c r="O42" t="e">
        <f t="shared" si="8"/>
        <v>#N/A</v>
      </c>
      <c r="P42" t="e">
        <f t="shared" si="9"/>
        <v>#N/A</v>
      </c>
      <c r="Q42">
        <f t="shared" si="11"/>
        <v>2.3025850929940459</v>
      </c>
      <c r="X42" s="1">
        <f t="shared" si="10"/>
        <v>2.6850638383899713E-6</v>
      </c>
      <c r="Y42">
        <v>1</v>
      </c>
      <c r="Z42" s="3">
        <f t="shared" si="1"/>
        <v>6.4583229637407438E-2</v>
      </c>
    </row>
    <row r="43" spans="1:26" x14ac:dyDescent="0.25">
      <c r="A43" s="1">
        <v>5.0000000000000004E-6</v>
      </c>
      <c r="B43">
        <v>1</v>
      </c>
      <c r="C43">
        <v>0.28799999999999998</v>
      </c>
      <c r="D43">
        <v>1.11996440361345</v>
      </c>
      <c r="E43">
        <v>12.85</v>
      </c>
      <c r="F43">
        <v>9.0999999999999998E-2</v>
      </c>
      <c r="G43">
        <f t="shared" si="2"/>
        <v>5.0000000000000004E-6</v>
      </c>
      <c r="H43">
        <f t="shared" si="3"/>
        <v>1</v>
      </c>
      <c r="I43">
        <f t="shared" si="4"/>
        <v>0.28799999999999998</v>
      </c>
      <c r="J43">
        <f t="shared" si="5"/>
        <v>1.11996440361345</v>
      </c>
      <c r="K43">
        <f t="shared" si="6"/>
        <v>12.85</v>
      </c>
      <c r="L43">
        <f t="shared" si="7"/>
        <v>9.0999999999999998E-2</v>
      </c>
      <c r="O43">
        <f t="shared" si="8"/>
        <v>-12.206072645530174</v>
      </c>
      <c r="P43">
        <f t="shared" si="9"/>
        <v>9.0999999999999998E-2</v>
      </c>
      <c r="Q43">
        <f t="shared" si="11"/>
        <v>0</v>
      </c>
      <c r="X43" s="1">
        <f t="shared" si="10"/>
        <v>2.7521904343497203E-6</v>
      </c>
      <c r="Y43">
        <v>1</v>
      </c>
      <c r="Z43" s="3">
        <f t="shared" si="1"/>
        <v>6.5588218969835646E-2</v>
      </c>
    </row>
    <row r="44" spans="1:26" x14ac:dyDescent="0.25">
      <c r="A44" s="1">
        <v>5.0000000000000004E-6</v>
      </c>
      <c r="B44">
        <v>2</v>
      </c>
      <c r="C44">
        <v>0.311</v>
      </c>
      <c r="D44">
        <v>1.0702694161553701</v>
      </c>
      <c r="E44">
        <v>14.99</v>
      </c>
      <c r="F44">
        <v>7.5999999999999998E-2</v>
      </c>
      <c r="G44">
        <f t="shared" si="2"/>
        <v>0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0</v>
      </c>
      <c r="O44" t="e">
        <f t="shared" si="8"/>
        <v>#N/A</v>
      </c>
      <c r="P44" t="e">
        <f t="shared" si="9"/>
        <v>#N/A</v>
      </c>
      <c r="Q44">
        <f t="shared" si="11"/>
        <v>0.69314718055994529</v>
      </c>
      <c r="X44" s="1">
        <f t="shared" si="10"/>
        <v>2.8209951952084635E-6</v>
      </c>
      <c r="Y44">
        <v>1</v>
      </c>
      <c r="Z44" s="3">
        <f t="shared" si="1"/>
        <v>6.6593208302263521E-2</v>
      </c>
    </row>
    <row r="45" spans="1:26" x14ac:dyDescent="0.25">
      <c r="A45" s="1">
        <v>5.0000000000000004E-6</v>
      </c>
      <c r="B45">
        <v>3</v>
      </c>
      <c r="C45">
        <v>0.32800000000000001</v>
      </c>
      <c r="D45">
        <v>1.0527047001457499</v>
      </c>
      <c r="E45">
        <v>16.57</v>
      </c>
      <c r="F45">
        <v>6.6000000000000003E-2</v>
      </c>
      <c r="G45">
        <f t="shared" si="2"/>
        <v>0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0</v>
      </c>
      <c r="L45">
        <f t="shared" si="7"/>
        <v>0</v>
      </c>
      <c r="O45" t="e">
        <f t="shared" si="8"/>
        <v>#N/A</v>
      </c>
      <c r="P45" t="e">
        <f t="shared" si="9"/>
        <v>#N/A</v>
      </c>
      <c r="Q45">
        <f t="shared" si="11"/>
        <v>1.0986122886681098</v>
      </c>
      <c r="X45" s="1">
        <f t="shared" si="10"/>
        <v>2.8915200750886753E-6</v>
      </c>
      <c r="Y45">
        <v>1</v>
      </c>
      <c r="Z45" s="3">
        <f t="shared" si="1"/>
        <v>6.7598197634691687E-2</v>
      </c>
    </row>
    <row r="46" spans="1:26" x14ac:dyDescent="0.25">
      <c r="A46" s="1">
        <v>5.0000000000000004E-6</v>
      </c>
      <c r="B46">
        <v>4</v>
      </c>
      <c r="C46">
        <v>0.34100000000000003</v>
      </c>
      <c r="D46">
        <v>0.87439197129907997</v>
      </c>
      <c r="E46">
        <v>18.05</v>
      </c>
      <c r="F46">
        <v>0.06</v>
      </c>
      <c r="G46">
        <f t="shared" si="2"/>
        <v>0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0</v>
      </c>
      <c r="L46">
        <f t="shared" si="7"/>
        <v>0</v>
      </c>
      <c r="O46" t="e">
        <f t="shared" si="8"/>
        <v>#N/A</v>
      </c>
      <c r="P46" t="e">
        <f t="shared" si="9"/>
        <v>#N/A</v>
      </c>
      <c r="Q46">
        <f t="shared" si="11"/>
        <v>1.3862943611198906</v>
      </c>
      <c r="X46" s="1">
        <f t="shared" si="10"/>
        <v>2.9638080769658924E-6</v>
      </c>
      <c r="Y46">
        <v>1</v>
      </c>
      <c r="Z46" s="3">
        <f t="shared" si="1"/>
        <v>6.8603186967119867E-2</v>
      </c>
    </row>
    <row r="47" spans="1:26" x14ac:dyDescent="0.25">
      <c r="A47" s="1">
        <v>5.0000000000000004E-6</v>
      </c>
      <c r="B47">
        <v>5</v>
      </c>
      <c r="C47">
        <v>0.35199999999999998</v>
      </c>
      <c r="D47">
        <v>0.945789304015479</v>
      </c>
      <c r="E47">
        <v>19.350000000000001</v>
      </c>
      <c r="F47">
        <v>5.3999999999999999E-2</v>
      </c>
      <c r="G47">
        <f t="shared" si="2"/>
        <v>0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0</v>
      </c>
      <c r="L47">
        <f t="shared" si="7"/>
        <v>0</v>
      </c>
      <c r="O47" t="e">
        <f t="shared" si="8"/>
        <v>#N/A</v>
      </c>
      <c r="P47" t="e">
        <f t="shared" si="9"/>
        <v>#N/A</v>
      </c>
      <c r="Q47">
        <f t="shared" si="11"/>
        <v>1.6094379124341003</v>
      </c>
      <c r="X47" s="1">
        <f t="shared" si="10"/>
        <v>3.0379032788900398E-6</v>
      </c>
      <c r="Y47">
        <v>1</v>
      </c>
      <c r="Z47" s="3">
        <f t="shared" si="1"/>
        <v>6.9608176299548061E-2</v>
      </c>
    </row>
    <row r="48" spans="1:26" x14ac:dyDescent="0.25">
      <c r="A48" s="1">
        <v>5.0000000000000004E-6</v>
      </c>
      <c r="B48">
        <v>6</v>
      </c>
      <c r="C48">
        <v>0.36099999999999999</v>
      </c>
      <c r="D48">
        <v>1.0191729452985201</v>
      </c>
      <c r="E48">
        <v>20.64</v>
      </c>
      <c r="F48">
        <v>5.0999999999999997E-2</v>
      </c>
      <c r="G48">
        <f t="shared" si="2"/>
        <v>0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0</v>
      </c>
      <c r="O48" t="e">
        <f t="shared" si="8"/>
        <v>#N/A</v>
      </c>
      <c r="P48" t="e">
        <f t="shared" si="9"/>
        <v>#N/A</v>
      </c>
      <c r="Q48">
        <f t="shared" si="11"/>
        <v>1.791759469228055</v>
      </c>
      <c r="X48" s="1">
        <f t="shared" si="10"/>
        <v>3.1138508608622905E-6</v>
      </c>
      <c r="Y48">
        <v>1</v>
      </c>
      <c r="Z48" s="3">
        <f t="shared" si="1"/>
        <v>7.0613165631975991E-2</v>
      </c>
    </row>
    <row r="49" spans="1:26" x14ac:dyDescent="0.25">
      <c r="A49" s="1">
        <v>5.0000000000000004E-6</v>
      </c>
      <c r="B49">
        <v>7</v>
      </c>
      <c r="C49">
        <v>0.36799999999999999</v>
      </c>
      <c r="D49">
        <v>0.99386867937694501</v>
      </c>
      <c r="E49">
        <v>22.02</v>
      </c>
      <c r="F49">
        <v>4.7E-2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0</v>
      </c>
      <c r="L49">
        <f t="shared" si="7"/>
        <v>0</v>
      </c>
      <c r="O49" t="e">
        <f t="shared" si="8"/>
        <v>#N/A</v>
      </c>
      <c r="P49" t="e">
        <f t="shared" si="9"/>
        <v>#N/A</v>
      </c>
      <c r="Q49">
        <f t="shared" si="11"/>
        <v>1.9459101490553132</v>
      </c>
      <c r="X49" s="1">
        <f t="shared" si="10"/>
        <v>3.1916971323838479E-6</v>
      </c>
      <c r="Y49">
        <v>1</v>
      </c>
      <c r="Z49" s="3">
        <f t="shared" si="1"/>
        <v>7.1618154964404365E-2</v>
      </c>
    </row>
    <row r="50" spans="1:26" x14ac:dyDescent="0.25">
      <c r="A50" s="1">
        <v>5.0000000000000004E-6</v>
      </c>
      <c r="B50">
        <v>8</v>
      </c>
      <c r="C50">
        <v>0.374</v>
      </c>
      <c r="D50">
        <v>0.90616644529221002</v>
      </c>
      <c r="E50">
        <v>23.43</v>
      </c>
      <c r="F50">
        <v>4.3999999999999997E-2</v>
      </c>
      <c r="G50">
        <f t="shared" si="2"/>
        <v>0</v>
      </c>
      <c r="H50">
        <f t="shared" si="3"/>
        <v>0</v>
      </c>
      <c r="I50">
        <f t="shared" si="4"/>
        <v>0</v>
      </c>
      <c r="J50">
        <f t="shared" si="5"/>
        <v>0</v>
      </c>
      <c r="K50">
        <f t="shared" si="6"/>
        <v>0</v>
      </c>
      <c r="L50">
        <f t="shared" si="7"/>
        <v>0</v>
      </c>
      <c r="O50" t="e">
        <f t="shared" si="8"/>
        <v>#N/A</v>
      </c>
      <c r="P50" t="e">
        <f t="shared" si="9"/>
        <v>#N/A</v>
      </c>
      <c r="Q50">
        <f t="shared" si="11"/>
        <v>2.0794415416798357</v>
      </c>
      <c r="X50" s="1">
        <f t="shared" si="10"/>
        <v>3.271489560693444E-6</v>
      </c>
      <c r="Y50">
        <v>1</v>
      </c>
      <c r="Z50" s="3">
        <f t="shared" si="1"/>
        <v>7.2623144296832365E-2</v>
      </c>
    </row>
    <row r="51" spans="1:26" x14ac:dyDescent="0.25">
      <c r="A51" s="1">
        <v>5.0000000000000004E-6</v>
      </c>
      <c r="B51">
        <v>9</v>
      </c>
      <c r="C51">
        <v>0.38</v>
      </c>
      <c r="D51">
        <v>0.77017610867050001</v>
      </c>
      <c r="E51">
        <v>24.74</v>
      </c>
      <c r="F51">
        <v>4.2000000000000003E-2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0</v>
      </c>
      <c r="O51" t="e">
        <f t="shared" si="8"/>
        <v>#N/A</v>
      </c>
      <c r="P51" t="e">
        <f t="shared" si="9"/>
        <v>#N/A</v>
      </c>
      <c r="Q51">
        <f t="shared" si="11"/>
        <v>2.1972245773362196</v>
      </c>
      <c r="X51" s="1">
        <f t="shared" si="10"/>
        <v>3.35327679971078E-6</v>
      </c>
      <c r="Y51">
        <v>1</v>
      </c>
      <c r="Z51" s="3">
        <f t="shared" si="1"/>
        <v>7.3628133629260378E-2</v>
      </c>
    </row>
    <row r="52" spans="1:26" x14ac:dyDescent="0.25">
      <c r="A52" s="1">
        <v>5.0000000000000004E-6</v>
      </c>
      <c r="B52">
        <v>10</v>
      </c>
      <c r="C52">
        <v>0.38700000000000001</v>
      </c>
      <c r="D52">
        <v>1.0070708568346101</v>
      </c>
      <c r="E52">
        <v>25.79</v>
      </c>
      <c r="F52">
        <v>3.9E-2</v>
      </c>
      <c r="G52">
        <f t="shared" si="2"/>
        <v>0</v>
      </c>
      <c r="H52">
        <f t="shared" si="3"/>
        <v>0</v>
      </c>
      <c r="I52">
        <f t="shared" si="4"/>
        <v>0</v>
      </c>
      <c r="J52">
        <f t="shared" si="5"/>
        <v>0</v>
      </c>
      <c r="K52">
        <f t="shared" si="6"/>
        <v>0</v>
      </c>
      <c r="L52">
        <f t="shared" si="7"/>
        <v>0</v>
      </c>
      <c r="O52" t="e">
        <f t="shared" si="8"/>
        <v>#N/A</v>
      </c>
      <c r="P52" t="e">
        <f t="shared" si="9"/>
        <v>#N/A</v>
      </c>
      <c r="Q52">
        <f t="shared" si="11"/>
        <v>2.3025850929940459</v>
      </c>
      <c r="X52" s="1">
        <f t="shared" si="10"/>
        <v>3.4371087197035494E-6</v>
      </c>
      <c r="Y52">
        <v>1</v>
      </c>
      <c r="Z52" s="3">
        <f t="shared" si="1"/>
        <v>7.4633122961688517E-2</v>
      </c>
    </row>
    <row r="53" spans="1:26" x14ac:dyDescent="0.25">
      <c r="A53" s="1">
        <v>6.0000000000000002E-6</v>
      </c>
      <c r="B53">
        <v>1</v>
      </c>
      <c r="C53">
        <v>0.27700000000000002</v>
      </c>
      <c r="D53">
        <v>1.00070858761598</v>
      </c>
      <c r="E53">
        <v>12.26</v>
      </c>
      <c r="F53">
        <v>9.8000000000000004E-2</v>
      </c>
      <c r="G53">
        <f t="shared" si="2"/>
        <v>6.0000000000000002E-6</v>
      </c>
      <c r="H53">
        <f t="shared" si="3"/>
        <v>1</v>
      </c>
      <c r="I53">
        <f t="shared" si="4"/>
        <v>0.27700000000000002</v>
      </c>
      <c r="J53">
        <f t="shared" si="5"/>
        <v>1.00070858761598</v>
      </c>
      <c r="K53">
        <f t="shared" si="6"/>
        <v>12.26</v>
      </c>
      <c r="L53">
        <f t="shared" si="7"/>
        <v>9.8000000000000004E-2</v>
      </c>
      <c r="O53">
        <f t="shared" si="8"/>
        <v>-12.023751088736219</v>
      </c>
      <c r="P53">
        <f t="shared" si="9"/>
        <v>9.8000000000000004E-2</v>
      </c>
      <c r="Q53">
        <f t="shared" si="11"/>
        <v>0</v>
      </c>
      <c r="X53" s="1">
        <f t="shared" si="10"/>
        <v>3.5230364376961382E-6</v>
      </c>
      <c r="Y53">
        <v>1</v>
      </c>
      <c r="Z53" s="3">
        <f t="shared" si="1"/>
        <v>7.5638112294116655E-2</v>
      </c>
    </row>
    <row r="54" spans="1:26" x14ac:dyDescent="0.25">
      <c r="A54" s="1">
        <v>6.0000000000000002E-6</v>
      </c>
      <c r="B54">
        <v>2</v>
      </c>
      <c r="C54">
        <v>0.30299999999999999</v>
      </c>
      <c r="D54">
        <v>1.03980825979479</v>
      </c>
      <c r="E54">
        <v>14.27</v>
      </c>
      <c r="F54">
        <v>8.1000000000000003E-2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0</v>
      </c>
      <c r="O54" t="e">
        <f t="shared" si="8"/>
        <v>#N/A</v>
      </c>
      <c r="P54" t="e">
        <f t="shared" si="9"/>
        <v>#N/A</v>
      </c>
      <c r="Q54">
        <f t="shared" si="11"/>
        <v>0.69314718055994529</v>
      </c>
      <c r="X54" s="1">
        <f t="shared" si="10"/>
        <v>3.6111123486385417E-6</v>
      </c>
      <c r="Y54">
        <v>1</v>
      </c>
      <c r="Z54" s="3">
        <f t="shared" si="1"/>
        <v>7.6643101626544863E-2</v>
      </c>
    </row>
    <row r="55" spans="1:26" x14ac:dyDescent="0.25">
      <c r="A55" s="1">
        <v>6.0000000000000002E-6</v>
      </c>
      <c r="B55">
        <v>3</v>
      </c>
      <c r="C55">
        <v>0.32100000000000001</v>
      </c>
      <c r="D55">
        <v>1.01851054846343</v>
      </c>
      <c r="E55">
        <v>15.82</v>
      </c>
      <c r="F55">
        <v>7.0000000000000007E-2</v>
      </c>
      <c r="G55">
        <f t="shared" si="2"/>
        <v>0</v>
      </c>
      <c r="H55">
        <f t="shared" si="3"/>
        <v>0</v>
      </c>
      <c r="I55">
        <f t="shared" si="4"/>
        <v>0</v>
      </c>
      <c r="J55">
        <f t="shared" si="5"/>
        <v>0</v>
      </c>
      <c r="K55">
        <f t="shared" si="6"/>
        <v>0</v>
      </c>
      <c r="L55">
        <f t="shared" si="7"/>
        <v>0</v>
      </c>
      <c r="O55" t="e">
        <f t="shared" si="8"/>
        <v>#N/A</v>
      </c>
      <c r="P55" t="e">
        <f t="shared" si="9"/>
        <v>#N/A</v>
      </c>
      <c r="Q55">
        <f t="shared" si="11"/>
        <v>1.0986122886681098</v>
      </c>
      <c r="X55" s="1">
        <f t="shared" si="10"/>
        <v>3.7013901573545053E-6</v>
      </c>
      <c r="Y55">
        <v>1</v>
      </c>
      <c r="Z55" s="3">
        <f t="shared" si="1"/>
        <v>7.764809095897296E-2</v>
      </c>
    </row>
    <row r="56" spans="1:26" x14ac:dyDescent="0.25">
      <c r="A56" s="1">
        <v>6.0000000000000002E-6</v>
      </c>
      <c r="B56">
        <v>4</v>
      </c>
      <c r="C56">
        <v>0.33500000000000002</v>
      </c>
      <c r="D56">
        <v>0.99054000491185701</v>
      </c>
      <c r="E56">
        <v>17.21</v>
      </c>
      <c r="F56">
        <v>6.3E-2</v>
      </c>
      <c r="G56">
        <f t="shared" si="2"/>
        <v>0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0</v>
      </c>
      <c r="L56">
        <f t="shared" si="7"/>
        <v>0</v>
      </c>
      <c r="O56" t="e">
        <f t="shared" si="8"/>
        <v>#N/A</v>
      </c>
      <c r="P56" t="e">
        <f t="shared" si="9"/>
        <v>#N/A</v>
      </c>
      <c r="Q56">
        <f t="shared" si="11"/>
        <v>1.3862943611198906</v>
      </c>
      <c r="X56" s="1">
        <f t="shared" si="10"/>
        <v>3.7939249112883678E-6</v>
      </c>
      <c r="Y56">
        <v>1</v>
      </c>
      <c r="Z56" s="3">
        <f t="shared" si="1"/>
        <v>7.8653080291401167E-2</v>
      </c>
    </row>
    <row r="57" spans="1:26" x14ac:dyDescent="0.25">
      <c r="A57" s="1">
        <v>6.0000000000000002E-6</v>
      </c>
      <c r="B57">
        <v>5</v>
      </c>
      <c r="C57">
        <v>0.34599999999999997</v>
      </c>
      <c r="D57">
        <v>0.963393795749932</v>
      </c>
      <c r="E57">
        <v>18.55</v>
      </c>
      <c r="F57">
        <v>5.7000000000000002E-2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0</v>
      </c>
      <c r="L57">
        <f t="shared" si="7"/>
        <v>0</v>
      </c>
      <c r="O57" t="e">
        <f t="shared" si="8"/>
        <v>#N/A</v>
      </c>
      <c r="P57" t="e">
        <f t="shared" si="9"/>
        <v>#N/A</v>
      </c>
      <c r="Q57">
        <f t="shared" si="11"/>
        <v>1.6094379124341003</v>
      </c>
      <c r="X57" s="1">
        <f t="shared" si="10"/>
        <v>3.8887730340705766E-6</v>
      </c>
      <c r="Y57">
        <v>1</v>
      </c>
      <c r="Z57" s="3">
        <f t="shared" si="1"/>
        <v>7.9658069623829056E-2</v>
      </c>
    </row>
    <row r="58" spans="1:26" x14ac:dyDescent="0.25">
      <c r="A58" s="1">
        <v>6.0000000000000002E-6</v>
      </c>
      <c r="B58">
        <v>6</v>
      </c>
      <c r="C58">
        <v>0.35499999999999998</v>
      </c>
      <c r="D58">
        <v>0.97674708760004403</v>
      </c>
      <c r="E58">
        <v>19.87</v>
      </c>
      <c r="F58">
        <v>5.3999999999999999E-2</v>
      </c>
      <c r="G58">
        <f t="shared" si="2"/>
        <v>0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  <c r="O58" t="e">
        <f t="shared" si="8"/>
        <v>#N/A</v>
      </c>
      <c r="P58" t="e">
        <f t="shared" si="9"/>
        <v>#N/A</v>
      </c>
      <c r="Q58">
        <f t="shared" si="11"/>
        <v>1.791759469228055</v>
      </c>
      <c r="X58" s="1">
        <f t="shared" si="10"/>
        <v>3.9859923599223413E-6</v>
      </c>
      <c r="Y58">
        <v>1</v>
      </c>
      <c r="Z58" s="3">
        <f t="shared" si="1"/>
        <v>8.0663058956257208E-2</v>
      </c>
    </row>
    <row r="59" spans="1:26" x14ac:dyDescent="0.25">
      <c r="A59" s="1">
        <v>6.0000000000000002E-6</v>
      </c>
      <c r="B59">
        <v>7</v>
      </c>
      <c r="C59">
        <v>0.36199999999999999</v>
      </c>
      <c r="D59">
        <v>0.89500298611312801</v>
      </c>
      <c r="E59">
        <v>21.27</v>
      </c>
      <c r="F59">
        <v>0.05</v>
      </c>
      <c r="G59">
        <f t="shared" si="2"/>
        <v>0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  <c r="O59" t="e">
        <f t="shared" si="8"/>
        <v>#N/A</v>
      </c>
      <c r="P59" t="e">
        <f t="shared" si="9"/>
        <v>#N/A</v>
      </c>
      <c r="Q59">
        <f t="shared" si="11"/>
        <v>1.9459101490553132</v>
      </c>
      <c r="X59" s="1">
        <f t="shared" si="10"/>
        <v>4.0856421689203995E-6</v>
      </c>
      <c r="Y59">
        <v>1</v>
      </c>
      <c r="Z59" s="3">
        <f t="shared" si="1"/>
        <v>8.1668048288685166E-2</v>
      </c>
    </row>
    <row r="60" spans="1:26" x14ac:dyDescent="0.25">
      <c r="A60" s="1">
        <v>6.0000000000000002E-6</v>
      </c>
      <c r="B60">
        <v>8</v>
      </c>
      <c r="C60">
        <v>0.36899999999999999</v>
      </c>
      <c r="D60">
        <v>0.88809723501957005</v>
      </c>
      <c r="E60">
        <v>22.54</v>
      </c>
      <c r="F60">
        <v>4.7E-2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0</v>
      </c>
      <c r="O60" t="e">
        <f t="shared" si="8"/>
        <v>#N/A</v>
      </c>
      <c r="P60" t="e">
        <f t="shared" si="9"/>
        <v>#N/A</v>
      </c>
      <c r="Q60">
        <f t="shared" si="11"/>
        <v>2.0794415416798357</v>
      </c>
      <c r="X60" s="1">
        <f t="shared" si="10"/>
        <v>4.1877832231434092E-6</v>
      </c>
      <c r="Y60">
        <v>1</v>
      </c>
      <c r="Z60" s="3">
        <f t="shared" si="1"/>
        <v>8.2673037621113485E-2</v>
      </c>
    </row>
    <row r="61" spans="1:26" x14ac:dyDescent="0.25">
      <c r="A61" s="1">
        <v>6.0000000000000002E-6</v>
      </c>
      <c r="B61">
        <v>9</v>
      </c>
      <c r="C61">
        <v>0.376</v>
      </c>
      <c r="D61">
        <v>0.91426164985338099</v>
      </c>
      <c r="E61">
        <v>23.71</v>
      </c>
      <c r="F61">
        <v>4.2999999999999997E-2</v>
      </c>
      <c r="G61">
        <f t="shared" si="2"/>
        <v>0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0</v>
      </c>
      <c r="L61">
        <f t="shared" si="7"/>
        <v>0</v>
      </c>
      <c r="O61" t="e">
        <f t="shared" si="8"/>
        <v>#N/A</v>
      </c>
      <c r="P61" t="e">
        <f t="shared" si="9"/>
        <v>#N/A</v>
      </c>
      <c r="Q61">
        <f t="shared" si="11"/>
        <v>2.1972245773362196</v>
      </c>
      <c r="X61" s="1">
        <f t="shared" si="10"/>
        <v>4.2924778037219948E-6</v>
      </c>
      <c r="Y61">
        <v>1</v>
      </c>
      <c r="Z61" s="3">
        <f t="shared" si="1"/>
        <v>8.3678026953541665E-2</v>
      </c>
    </row>
    <row r="62" spans="1:26" x14ac:dyDescent="0.25">
      <c r="A62" s="1">
        <v>6.0000000000000002E-6</v>
      </c>
      <c r="B62">
        <v>10</v>
      </c>
      <c r="C62">
        <v>0.38300000000000001</v>
      </c>
      <c r="D62">
        <v>0.95026336904797504</v>
      </c>
      <c r="E62">
        <v>24.79</v>
      </c>
      <c r="F62">
        <v>4.1000000000000002E-2</v>
      </c>
      <c r="G62">
        <f t="shared" si="2"/>
        <v>0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  <c r="O62" t="e">
        <f t="shared" si="8"/>
        <v>#N/A</v>
      </c>
      <c r="P62" t="e">
        <f t="shared" si="9"/>
        <v>#N/A</v>
      </c>
      <c r="Q62">
        <f t="shared" si="11"/>
        <v>2.3025850929940459</v>
      </c>
      <c r="X62" s="1">
        <f t="shared" si="10"/>
        <v>4.399789748815045E-6</v>
      </c>
      <c r="Y62">
        <v>1</v>
      </c>
      <c r="Z62" s="3">
        <f t="shared" si="1"/>
        <v>8.4683016285969803E-2</v>
      </c>
    </row>
    <row r="63" spans="1:26" x14ac:dyDescent="0.25">
      <c r="A63" s="1">
        <v>6.9999999999999999E-6</v>
      </c>
      <c r="B63">
        <v>1</v>
      </c>
      <c r="C63">
        <v>0.26900000000000002</v>
      </c>
      <c r="D63">
        <v>0.95481838768717697</v>
      </c>
      <c r="E63">
        <v>11.69</v>
      </c>
      <c r="F63">
        <v>0.104</v>
      </c>
      <c r="G63">
        <f t="shared" si="2"/>
        <v>6.9999999999999999E-6</v>
      </c>
      <c r="H63">
        <f t="shared" si="3"/>
        <v>1</v>
      </c>
      <c r="I63">
        <f t="shared" si="4"/>
        <v>0.26900000000000002</v>
      </c>
      <c r="J63">
        <f t="shared" si="5"/>
        <v>0.95481838768717697</v>
      </c>
      <c r="K63">
        <f t="shared" si="6"/>
        <v>11.69</v>
      </c>
      <c r="L63">
        <f t="shared" si="7"/>
        <v>0.104</v>
      </c>
      <c r="O63">
        <f t="shared" si="8"/>
        <v>-11.86960040890896</v>
      </c>
      <c r="P63">
        <f t="shared" si="9"/>
        <v>0.104</v>
      </c>
      <c r="Q63">
        <f t="shared" si="11"/>
        <v>0</v>
      </c>
      <c r="X63" s="1">
        <f t="shared" si="10"/>
        <v>4.509784492535421E-6</v>
      </c>
      <c r="Y63">
        <v>1</v>
      </c>
      <c r="Z63" s="3">
        <f t="shared" si="1"/>
        <v>8.5688005618397969E-2</v>
      </c>
    </row>
    <row r="64" spans="1:26" x14ac:dyDescent="0.25">
      <c r="A64" s="1">
        <v>6.9999999999999999E-6</v>
      </c>
      <c r="B64">
        <v>2</v>
      </c>
      <c r="C64">
        <v>0.29699999999999999</v>
      </c>
      <c r="D64">
        <v>0.98296982723833204</v>
      </c>
      <c r="E64">
        <v>13.66</v>
      </c>
      <c r="F64">
        <v>8.5000000000000006E-2</v>
      </c>
      <c r="G64">
        <f t="shared" si="2"/>
        <v>0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  <c r="O64" t="e">
        <f t="shared" si="8"/>
        <v>#N/A</v>
      </c>
      <c r="P64" t="e">
        <f t="shared" si="9"/>
        <v>#N/A</v>
      </c>
      <c r="Q64">
        <f t="shared" si="11"/>
        <v>0.69314718055994529</v>
      </c>
      <c r="X64" s="1">
        <f t="shared" si="10"/>
        <v>4.6225291048488065E-6</v>
      </c>
      <c r="Y64">
        <v>1</v>
      </c>
      <c r="Z64" s="3">
        <f t="shared" si="1"/>
        <v>8.6692994950825983E-2</v>
      </c>
    </row>
    <row r="65" spans="1:26" x14ac:dyDescent="0.25">
      <c r="A65" s="1">
        <v>6.9999999999999999E-6</v>
      </c>
      <c r="B65">
        <v>3</v>
      </c>
      <c r="C65">
        <v>0.316</v>
      </c>
      <c r="D65">
        <v>0.98476674963464295</v>
      </c>
      <c r="E65">
        <v>15.17</v>
      </c>
      <c r="F65">
        <v>7.2999999999999995E-2</v>
      </c>
      <c r="G65">
        <f t="shared" si="2"/>
        <v>0</v>
      </c>
      <c r="H65">
        <f t="shared" si="3"/>
        <v>0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  <c r="O65" t="e">
        <f t="shared" si="8"/>
        <v>#N/A</v>
      </c>
      <c r="P65" t="e">
        <f t="shared" si="9"/>
        <v>#N/A</v>
      </c>
      <c r="Q65">
        <f t="shared" si="11"/>
        <v>1.0986122886681098</v>
      </c>
      <c r="X65" s="1">
        <f t="shared" si="10"/>
        <v>4.7380923324700263E-6</v>
      </c>
      <c r="Y65">
        <v>1</v>
      </c>
      <c r="Z65" s="3">
        <f t="shared" si="1"/>
        <v>8.7697984283254274E-2</v>
      </c>
    </row>
    <row r="66" spans="1:26" x14ac:dyDescent="0.25">
      <c r="A66" s="1">
        <v>6.9999999999999999E-6</v>
      </c>
      <c r="B66">
        <v>4</v>
      </c>
      <c r="C66">
        <v>0.33</v>
      </c>
      <c r="D66">
        <v>0.87360452095234298</v>
      </c>
      <c r="E66">
        <v>16.600000000000001</v>
      </c>
      <c r="F66">
        <v>6.5000000000000002E-2</v>
      </c>
      <c r="G66">
        <f t="shared" si="2"/>
        <v>0</v>
      </c>
      <c r="H66">
        <f t="shared" si="3"/>
        <v>0</v>
      </c>
      <c r="I66">
        <f t="shared" si="4"/>
        <v>0</v>
      </c>
      <c r="J66">
        <f t="shared" si="5"/>
        <v>0</v>
      </c>
      <c r="K66">
        <f t="shared" si="6"/>
        <v>0</v>
      </c>
      <c r="L66">
        <f t="shared" si="7"/>
        <v>0</v>
      </c>
      <c r="O66" t="e">
        <f t="shared" si="8"/>
        <v>#N/A</v>
      </c>
      <c r="P66" t="e">
        <f t="shared" si="9"/>
        <v>#N/A</v>
      </c>
      <c r="Q66">
        <f t="shared" si="11"/>
        <v>1.3862943611198906</v>
      </c>
      <c r="X66" s="1">
        <f t="shared" si="10"/>
        <v>4.8565446407817768E-6</v>
      </c>
      <c r="Y66">
        <v>1</v>
      </c>
      <c r="Z66" s="3">
        <f t="shared" si="1"/>
        <v>8.870297361568219E-2</v>
      </c>
    </row>
    <row r="67" spans="1:26" x14ac:dyDescent="0.25">
      <c r="A67" s="1">
        <v>6.9999999999999999E-6</v>
      </c>
      <c r="B67">
        <v>5</v>
      </c>
      <c r="C67">
        <v>0.34200000000000003</v>
      </c>
      <c r="D67">
        <v>0.97217600208823296</v>
      </c>
      <c r="E67">
        <v>17.850000000000001</v>
      </c>
      <c r="F67">
        <v>5.8999999999999997E-2</v>
      </c>
      <c r="G67">
        <f t="shared" si="2"/>
        <v>0</v>
      </c>
      <c r="H67">
        <f t="shared" si="3"/>
        <v>0</v>
      </c>
      <c r="I67">
        <f t="shared" si="4"/>
        <v>0</v>
      </c>
      <c r="J67">
        <f t="shared" si="5"/>
        <v>0</v>
      </c>
      <c r="K67">
        <f t="shared" si="6"/>
        <v>0</v>
      </c>
      <c r="L67">
        <f t="shared" si="7"/>
        <v>0</v>
      </c>
      <c r="O67" t="e">
        <f t="shared" si="8"/>
        <v>#N/A</v>
      </c>
      <c r="P67" t="e">
        <f t="shared" si="9"/>
        <v>#N/A</v>
      </c>
      <c r="Q67">
        <f t="shared" si="11"/>
        <v>1.6094379124341003</v>
      </c>
      <c r="X67" s="1">
        <f t="shared" si="10"/>
        <v>4.9779582568013209E-6</v>
      </c>
      <c r="Y67">
        <v>1</v>
      </c>
      <c r="Z67" s="3">
        <f t="shared" ref="Z67:Z96" si="12">LN($U$2*X67^$U$3)+(LN($U$4*X67^$U$5))*LN(Y67)</f>
        <v>8.9707962948110245E-2</v>
      </c>
    </row>
    <row r="68" spans="1:26" x14ac:dyDescent="0.25">
      <c r="A68" s="1">
        <v>6.9999999999999999E-6</v>
      </c>
      <c r="B68">
        <v>6</v>
      </c>
      <c r="C68">
        <v>0.35099999999999998</v>
      </c>
      <c r="D68">
        <v>0.953513214023884</v>
      </c>
      <c r="E68">
        <v>19.170000000000002</v>
      </c>
      <c r="F68">
        <v>5.5E-2</v>
      </c>
      <c r="G68">
        <f t="shared" ref="G68:G131" si="13">IF($B68=1,A68,$M$1)</f>
        <v>0</v>
      </c>
      <c r="H68">
        <f t="shared" ref="H68:H131" si="14">IF($B68=1,B68,$M$1)</f>
        <v>0</v>
      </c>
      <c r="I68">
        <f t="shared" ref="I68:I131" si="15">IF($B68=1,C68,$M$1)</f>
        <v>0</v>
      </c>
      <c r="J68">
        <f t="shared" ref="J68:J131" si="16">IF($B68=1,D68,$M$1)</f>
        <v>0</v>
      </c>
      <c r="K68">
        <f t="shared" ref="K68:K131" si="17">IF($B68=1,E68,$M$1)</f>
        <v>0</v>
      </c>
      <c r="L68">
        <f t="shared" ref="L68:L131" si="18">IF($B68=1,F68,$M$1)</f>
        <v>0</v>
      </c>
      <c r="O68" t="e">
        <f t="shared" ref="O68:O131" si="19">IFERROR(LN(G68),NA())</f>
        <v>#N/A</v>
      </c>
      <c r="P68" t="e">
        <f t="shared" ref="P68:P131" si="20">L68 +0*O68</f>
        <v>#N/A</v>
      </c>
      <c r="Q68">
        <f t="shared" ref="Q68:Q131" si="21">LN(B68)</f>
        <v>1.791759469228055</v>
      </c>
      <c r="X68" s="1">
        <f t="shared" ref="X68:X96" si="22">X67+0.025*X67</f>
        <v>5.1024072132213537E-6</v>
      </c>
      <c r="Y68">
        <v>1</v>
      </c>
      <c r="Z68" s="3">
        <f t="shared" si="12"/>
        <v>9.0712952280538481E-2</v>
      </c>
    </row>
    <row r="69" spans="1:26" x14ac:dyDescent="0.25">
      <c r="A69" s="1">
        <v>6.9999999999999999E-6</v>
      </c>
      <c r="B69">
        <v>7</v>
      </c>
      <c r="C69">
        <v>0.35899999999999999</v>
      </c>
      <c r="D69">
        <v>0.96301204075240698</v>
      </c>
      <c r="E69">
        <v>20.45</v>
      </c>
      <c r="F69">
        <v>5.0999999999999997E-2</v>
      </c>
      <c r="G69">
        <f t="shared" si="13"/>
        <v>0</v>
      </c>
      <c r="H69">
        <f t="shared" si="14"/>
        <v>0</v>
      </c>
      <c r="I69">
        <f t="shared" si="15"/>
        <v>0</v>
      </c>
      <c r="J69">
        <f t="shared" si="16"/>
        <v>0</v>
      </c>
      <c r="K69">
        <f t="shared" si="17"/>
        <v>0</v>
      </c>
      <c r="L69">
        <f t="shared" si="18"/>
        <v>0</v>
      </c>
      <c r="O69" t="e">
        <f t="shared" si="19"/>
        <v>#N/A</v>
      </c>
      <c r="P69" t="e">
        <f t="shared" si="20"/>
        <v>#N/A</v>
      </c>
      <c r="Q69">
        <f t="shared" si="21"/>
        <v>1.9459101490553132</v>
      </c>
      <c r="X69" s="1">
        <f t="shared" si="22"/>
        <v>5.2299673935518874E-6</v>
      </c>
      <c r="Y69">
        <v>1</v>
      </c>
      <c r="Z69" s="3">
        <f t="shared" si="12"/>
        <v>9.1717941612966702E-2</v>
      </c>
    </row>
    <row r="70" spans="1:26" x14ac:dyDescent="0.25">
      <c r="A70" s="1">
        <v>6.9999999999999999E-6</v>
      </c>
      <c r="B70">
        <v>8</v>
      </c>
      <c r="C70">
        <v>0.36599999999999999</v>
      </c>
      <c r="D70">
        <v>0.88356358736260898</v>
      </c>
      <c r="E70">
        <v>21.72</v>
      </c>
      <c r="F70">
        <v>4.8000000000000001E-2</v>
      </c>
      <c r="G70">
        <f t="shared" si="13"/>
        <v>0</v>
      </c>
      <c r="H70">
        <f t="shared" si="14"/>
        <v>0</v>
      </c>
      <c r="I70">
        <f t="shared" si="15"/>
        <v>0</v>
      </c>
      <c r="J70">
        <f t="shared" si="16"/>
        <v>0</v>
      </c>
      <c r="K70">
        <f t="shared" si="17"/>
        <v>0</v>
      </c>
      <c r="L70">
        <f t="shared" si="18"/>
        <v>0</v>
      </c>
      <c r="O70" t="e">
        <f t="shared" si="19"/>
        <v>#N/A</v>
      </c>
      <c r="P70" t="e">
        <f t="shared" si="20"/>
        <v>#N/A</v>
      </c>
      <c r="Q70">
        <f t="shared" si="21"/>
        <v>2.0794415416798357</v>
      </c>
      <c r="X70" s="1">
        <f t="shared" si="22"/>
        <v>5.3607165783906846E-6</v>
      </c>
      <c r="Y70">
        <v>1</v>
      </c>
      <c r="Z70" s="3">
        <f t="shared" si="12"/>
        <v>9.2722930945394799E-2</v>
      </c>
    </row>
    <row r="71" spans="1:26" x14ac:dyDescent="0.25">
      <c r="A71" s="1">
        <v>6.9999999999999999E-6</v>
      </c>
      <c r="B71">
        <v>9</v>
      </c>
      <c r="C71">
        <v>0.374</v>
      </c>
      <c r="D71">
        <v>0.94816567820090902</v>
      </c>
      <c r="E71">
        <v>22.78</v>
      </c>
      <c r="F71">
        <v>4.3999999999999997E-2</v>
      </c>
      <c r="G71">
        <f t="shared" si="13"/>
        <v>0</v>
      </c>
      <c r="H71">
        <f t="shared" si="14"/>
        <v>0</v>
      </c>
      <c r="I71">
        <f t="shared" si="15"/>
        <v>0</v>
      </c>
      <c r="J71">
        <f t="shared" si="16"/>
        <v>0</v>
      </c>
      <c r="K71">
        <f t="shared" si="17"/>
        <v>0</v>
      </c>
      <c r="L71">
        <f t="shared" si="18"/>
        <v>0</v>
      </c>
      <c r="O71" t="e">
        <f t="shared" si="19"/>
        <v>#N/A</v>
      </c>
      <c r="P71" t="e">
        <f t="shared" si="20"/>
        <v>#N/A</v>
      </c>
      <c r="Q71">
        <f t="shared" si="21"/>
        <v>2.1972245773362196</v>
      </c>
      <c r="X71" s="1">
        <f t="shared" si="22"/>
        <v>5.4947344928504518E-6</v>
      </c>
      <c r="Y71">
        <v>1</v>
      </c>
      <c r="Z71" s="3">
        <f t="shared" si="12"/>
        <v>9.3727920277822799E-2</v>
      </c>
    </row>
    <row r="72" spans="1:26" x14ac:dyDescent="0.25">
      <c r="A72" s="1">
        <v>6.9999999999999999E-6</v>
      </c>
      <c r="B72">
        <v>10</v>
      </c>
      <c r="C72">
        <v>0.38100000000000001</v>
      </c>
      <c r="D72">
        <v>0.92327761189045099</v>
      </c>
      <c r="E72">
        <v>23.86</v>
      </c>
      <c r="F72">
        <v>4.1000000000000002E-2</v>
      </c>
      <c r="G72">
        <f t="shared" si="13"/>
        <v>0</v>
      </c>
      <c r="H72">
        <f t="shared" si="14"/>
        <v>0</v>
      </c>
      <c r="I72">
        <f t="shared" si="15"/>
        <v>0</v>
      </c>
      <c r="J72">
        <f t="shared" si="16"/>
        <v>0</v>
      </c>
      <c r="K72">
        <f t="shared" si="17"/>
        <v>0</v>
      </c>
      <c r="L72">
        <f t="shared" si="18"/>
        <v>0</v>
      </c>
      <c r="O72" t="e">
        <f t="shared" si="19"/>
        <v>#N/A</v>
      </c>
      <c r="P72" t="e">
        <f t="shared" si="20"/>
        <v>#N/A</v>
      </c>
      <c r="Q72">
        <f t="shared" si="21"/>
        <v>2.3025850929940459</v>
      </c>
      <c r="X72" s="1">
        <f t="shared" si="22"/>
        <v>5.6321028551717128E-6</v>
      </c>
      <c r="Y72">
        <v>1</v>
      </c>
      <c r="Z72" s="3">
        <f t="shared" si="12"/>
        <v>9.4732909610251007E-2</v>
      </c>
    </row>
    <row r="73" spans="1:26" x14ac:dyDescent="0.25">
      <c r="A73" s="1">
        <v>7.9999999999999996E-6</v>
      </c>
      <c r="B73">
        <v>1</v>
      </c>
      <c r="C73">
        <v>0.26300000000000001</v>
      </c>
      <c r="D73">
        <v>0.96777189223530802</v>
      </c>
      <c r="E73">
        <v>11.15</v>
      </c>
      <c r="F73">
        <v>0.109</v>
      </c>
      <c r="G73">
        <f t="shared" si="13"/>
        <v>7.9999999999999996E-6</v>
      </c>
      <c r="H73">
        <f t="shared" si="14"/>
        <v>1</v>
      </c>
      <c r="I73">
        <f t="shared" si="15"/>
        <v>0.26300000000000001</v>
      </c>
      <c r="J73">
        <f t="shared" si="16"/>
        <v>0.96777189223530802</v>
      </c>
      <c r="K73">
        <f t="shared" si="17"/>
        <v>11.15</v>
      </c>
      <c r="L73">
        <f t="shared" si="18"/>
        <v>0.109</v>
      </c>
      <c r="O73">
        <f t="shared" si="19"/>
        <v>-11.736069016284437</v>
      </c>
      <c r="P73">
        <f t="shared" si="20"/>
        <v>0.109</v>
      </c>
      <c r="Q73">
        <f t="shared" si="21"/>
        <v>0</v>
      </c>
      <c r="X73" s="1">
        <f t="shared" si="22"/>
        <v>5.7729054265510053E-6</v>
      </c>
      <c r="Y73">
        <v>1</v>
      </c>
      <c r="Z73" s="3">
        <f t="shared" si="12"/>
        <v>9.573789894267902E-2</v>
      </c>
    </row>
    <row r="74" spans="1:26" x14ac:dyDescent="0.25">
      <c r="A74" s="1">
        <v>7.9999999999999996E-6</v>
      </c>
      <c r="B74">
        <v>2</v>
      </c>
      <c r="C74">
        <v>0.29299999999999998</v>
      </c>
      <c r="D74">
        <v>0.98386093473157099</v>
      </c>
      <c r="E74">
        <v>13.07</v>
      </c>
      <c r="F74">
        <v>8.6999999999999994E-2</v>
      </c>
      <c r="G74">
        <f t="shared" si="13"/>
        <v>0</v>
      </c>
      <c r="H74">
        <f t="shared" si="14"/>
        <v>0</v>
      </c>
      <c r="I74">
        <f t="shared" si="15"/>
        <v>0</v>
      </c>
      <c r="J74">
        <f t="shared" si="16"/>
        <v>0</v>
      </c>
      <c r="K74">
        <f t="shared" si="17"/>
        <v>0</v>
      </c>
      <c r="L74">
        <f t="shared" si="18"/>
        <v>0</v>
      </c>
      <c r="O74" t="e">
        <f t="shared" si="19"/>
        <v>#N/A</v>
      </c>
      <c r="P74" t="e">
        <f t="shared" si="20"/>
        <v>#N/A</v>
      </c>
      <c r="Q74">
        <f t="shared" si="21"/>
        <v>0.69314718055994529</v>
      </c>
      <c r="X74" s="1">
        <f t="shared" si="22"/>
        <v>5.9172280622147807E-6</v>
      </c>
      <c r="Y74">
        <v>1</v>
      </c>
      <c r="Z74" s="3">
        <f t="shared" si="12"/>
        <v>9.6742888275107311E-2</v>
      </c>
    </row>
    <row r="75" spans="1:26" x14ac:dyDescent="0.25">
      <c r="A75" s="1">
        <v>7.9999999999999996E-6</v>
      </c>
      <c r="B75">
        <v>3</v>
      </c>
      <c r="C75">
        <v>0.312</v>
      </c>
      <c r="D75">
        <v>0.89648901040910001</v>
      </c>
      <c r="E75">
        <v>14.65</v>
      </c>
      <c r="F75">
        <v>7.5999999999999998E-2</v>
      </c>
      <c r="G75">
        <f t="shared" si="13"/>
        <v>0</v>
      </c>
      <c r="H75">
        <f t="shared" si="14"/>
        <v>0</v>
      </c>
      <c r="I75">
        <f t="shared" si="15"/>
        <v>0</v>
      </c>
      <c r="J75">
        <f t="shared" si="16"/>
        <v>0</v>
      </c>
      <c r="K75">
        <f t="shared" si="17"/>
        <v>0</v>
      </c>
      <c r="L75">
        <f t="shared" si="18"/>
        <v>0</v>
      </c>
      <c r="O75" t="e">
        <f t="shared" si="19"/>
        <v>#N/A</v>
      </c>
      <c r="P75" t="e">
        <f t="shared" si="20"/>
        <v>#N/A</v>
      </c>
      <c r="Q75">
        <f t="shared" si="21"/>
        <v>1.0986122886681098</v>
      </c>
      <c r="X75" s="1">
        <f t="shared" si="22"/>
        <v>6.0651587637701499E-6</v>
      </c>
      <c r="Y75">
        <v>1</v>
      </c>
      <c r="Z75" s="3">
        <f t="shared" si="12"/>
        <v>9.7747877607535213E-2</v>
      </c>
    </row>
    <row r="76" spans="1:26" x14ac:dyDescent="0.25">
      <c r="A76" s="1">
        <v>7.9999999999999996E-6</v>
      </c>
      <c r="B76">
        <v>4</v>
      </c>
      <c r="C76">
        <v>0.32700000000000001</v>
      </c>
      <c r="D76">
        <v>0.89019532350877495</v>
      </c>
      <c r="E76">
        <v>15.99</v>
      </c>
      <c r="F76">
        <v>6.7000000000000004E-2</v>
      </c>
      <c r="G76">
        <f t="shared" si="13"/>
        <v>0</v>
      </c>
      <c r="H76">
        <f t="shared" si="14"/>
        <v>0</v>
      </c>
      <c r="I76">
        <f t="shared" si="15"/>
        <v>0</v>
      </c>
      <c r="J76">
        <f t="shared" si="16"/>
        <v>0</v>
      </c>
      <c r="K76">
        <f t="shared" si="17"/>
        <v>0</v>
      </c>
      <c r="L76">
        <f t="shared" si="18"/>
        <v>0</v>
      </c>
      <c r="O76" t="e">
        <f t="shared" si="19"/>
        <v>#N/A</v>
      </c>
      <c r="P76" t="e">
        <f t="shared" si="20"/>
        <v>#N/A</v>
      </c>
      <c r="Q76">
        <f t="shared" si="21"/>
        <v>1.3862943611198906</v>
      </c>
      <c r="X76" s="1">
        <f t="shared" si="22"/>
        <v>6.2167877328644034E-6</v>
      </c>
      <c r="Y76">
        <v>1</v>
      </c>
      <c r="Z76" s="3">
        <f t="shared" si="12"/>
        <v>9.8752866939963463E-2</v>
      </c>
    </row>
    <row r="77" spans="1:26" x14ac:dyDescent="0.25">
      <c r="A77" s="1">
        <v>7.9999999999999996E-6</v>
      </c>
      <c r="B77">
        <v>5</v>
      </c>
      <c r="C77">
        <v>0.33900000000000002</v>
      </c>
      <c r="D77">
        <v>0.95444705378328398</v>
      </c>
      <c r="E77">
        <v>17.25</v>
      </c>
      <c r="F77">
        <v>6.0999999999999999E-2</v>
      </c>
      <c r="G77">
        <f t="shared" si="13"/>
        <v>0</v>
      </c>
      <c r="H77">
        <f t="shared" si="14"/>
        <v>0</v>
      </c>
      <c r="I77">
        <f t="shared" si="15"/>
        <v>0</v>
      </c>
      <c r="J77">
        <f t="shared" si="16"/>
        <v>0</v>
      </c>
      <c r="K77">
        <f t="shared" si="17"/>
        <v>0</v>
      </c>
      <c r="L77">
        <f t="shared" si="18"/>
        <v>0</v>
      </c>
      <c r="O77" t="e">
        <f t="shared" si="19"/>
        <v>#N/A</v>
      </c>
      <c r="P77" t="e">
        <f t="shared" si="20"/>
        <v>#N/A</v>
      </c>
      <c r="Q77">
        <f t="shared" si="21"/>
        <v>1.6094379124341003</v>
      </c>
      <c r="X77" s="1">
        <f t="shared" si="22"/>
        <v>6.3722074261860137E-6</v>
      </c>
      <c r="Y77">
        <v>1</v>
      </c>
      <c r="Z77" s="3">
        <f t="shared" si="12"/>
        <v>9.9757856272391643E-2</v>
      </c>
    </row>
    <row r="78" spans="1:26" x14ac:dyDescent="0.25">
      <c r="A78" s="1">
        <v>7.9999999999999996E-6</v>
      </c>
      <c r="B78">
        <v>6</v>
      </c>
      <c r="C78">
        <v>0.34799999999999998</v>
      </c>
      <c r="D78">
        <v>0.90592326121721101</v>
      </c>
      <c r="E78">
        <v>18.579999999999998</v>
      </c>
      <c r="F78">
        <v>5.6000000000000001E-2</v>
      </c>
      <c r="G78">
        <f t="shared" si="13"/>
        <v>0</v>
      </c>
      <c r="H78">
        <f t="shared" si="14"/>
        <v>0</v>
      </c>
      <c r="I78">
        <f t="shared" si="15"/>
        <v>0</v>
      </c>
      <c r="J78">
        <f t="shared" si="16"/>
        <v>0</v>
      </c>
      <c r="K78">
        <f t="shared" si="17"/>
        <v>0</v>
      </c>
      <c r="L78">
        <f t="shared" si="18"/>
        <v>0</v>
      </c>
      <c r="O78" t="e">
        <f t="shared" si="19"/>
        <v>#N/A</v>
      </c>
      <c r="P78" t="e">
        <f t="shared" si="20"/>
        <v>#N/A</v>
      </c>
      <c r="Q78">
        <f t="shared" si="21"/>
        <v>1.791759469228055</v>
      </c>
      <c r="X78" s="1">
        <f t="shared" si="22"/>
        <v>6.5315126118406643E-6</v>
      </c>
      <c r="Y78">
        <v>1</v>
      </c>
      <c r="Z78" s="3">
        <f t="shared" si="12"/>
        <v>0.10076284560481973</v>
      </c>
    </row>
    <row r="79" spans="1:26" x14ac:dyDescent="0.25">
      <c r="A79" s="1">
        <v>7.9999999999999996E-6</v>
      </c>
      <c r="B79">
        <v>7</v>
      </c>
      <c r="C79">
        <v>0.35599999999999998</v>
      </c>
      <c r="D79">
        <v>0.76839306588051803</v>
      </c>
      <c r="E79">
        <v>19.86</v>
      </c>
      <c r="F79">
        <v>5.2999999999999999E-2</v>
      </c>
      <c r="G79">
        <f t="shared" si="13"/>
        <v>0</v>
      </c>
      <c r="H79">
        <f t="shared" si="14"/>
        <v>0</v>
      </c>
      <c r="I79">
        <f t="shared" si="15"/>
        <v>0</v>
      </c>
      <c r="J79">
        <f t="shared" si="16"/>
        <v>0</v>
      </c>
      <c r="K79">
        <f t="shared" si="17"/>
        <v>0</v>
      </c>
      <c r="L79">
        <f t="shared" si="18"/>
        <v>0</v>
      </c>
      <c r="O79" t="e">
        <f t="shared" si="19"/>
        <v>#N/A</v>
      </c>
      <c r="P79" t="e">
        <f t="shared" si="20"/>
        <v>#N/A</v>
      </c>
      <c r="Q79">
        <f t="shared" si="21"/>
        <v>1.9459101490553132</v>
      </c>
      <c r="X79" s="1">
        <f t="shared" si="22"/>
        <v>6.6948004271366813E-6</v>
      </c>
      <c r="Y79">
        <v>1</v>
      </c>
      <c r="Z79" s="3">
        <f t="shared" si="12"/>
        <v>0.10176783493724789</v>
      </c>
    </row>
    <row r="80" spans="1:26" x14ac:dyDescent="0.25">
      <c r="A80" s="1">
        <v>7.9999999999999996E-6</v>
      </c>
      <c r="B80">
        <v>8</v>
      </c>
      <c r="C80">
        <v>0.36399999999999999</v>
      </c>
      <c r="D80">
        <v>0.73196810987462602</v>
      </c>
      <c r="E80">
        <v>21.02</v>
      </c>
      <c r="F80">
        <v>4.9000000000000002E-2</v>
      </c>
      <c r="G80">
        <f t="shared" si="13"/>
        <v>0</v>
      </c>
      <c r="H80">
        <f t="shared" si="14"/>
        <v>0</v>
      </c>
      <c r="I80">
        <f t="shared" si="15"/>
        <v>0</v>
      </c>
      <c r="J80">
        <f t="shared" si="16"/>
        <v>0</v>
      </c>
      <c r="K80">
        <f t="shared" si="17"/>
        <v>0</v>
      </c>
      <c r="L80">
        <f t="shared" si="18"/>
        <v>0</v>
      </c>
      <c r="O80" t="e">
        <f t="shared" si="19"/>
        <v>#N/A</v>
      </c>
      <c r="P80" t="e">
        <f t="shared" si="20"/>
        <v>#N/A</v>
      </c>
      <c r="Q80">
        <f t="shared" si="21"/>
        <v>2.0794415416798357</v>
      </c>
      <c r="X80" s="1">
        <f t="shared" si="22"/>
        <v>6.8621704378150985E-6</v>
      </c>
      <c r="Y80">
        <v>1</v>
      </c>
      <c r="Z80" s="3">
        <f t="shared" si="12"/>
        <v>0.10277282426967603</v>
      </c>
    </row>
    <row r="81" spans="1:26" x14ac:dyDescent="0.25">
      <c r="A81" s="1">
        <v>7.9999999999999996E-6</v>
      </c>
      <c r="B81">
        <v>9</v>
      </c>
      <c r="C81">
        <v>0.372</v>
      </c>
      <c r="D81">
        <v>0.81735478050072097</v>
      </c>
      <c r="E81">
        <v>22.08</v>
      </c>
      <c r="F81">
        <v>4.4999999999999998E-2</v>
      </c>
      <c r="G81">
        <f t="shared" si="13"/>
        <v>0</v>
      </c>
      <c r="H81">
        <f t="shared" si="14"/>
        <v>0</v>
      </c>
      <c r="I81">
        <f t="shared" si="15"/>
        <v>0</v>
      </c>
      <c r="J81">
        <f t="shared" si="16"/>
        <v>0</v>
      </c>
      <c r="K81">
        <f t="shared" si="17"/>
        <v>0</v>
      </c>
      <c r="L81">
        <f t="shared" si="18"/>
        <v>0</v>
      </c>
      <c r="O81" t="e">
        <f t="shared" si="19"/>
        <v>#N/A</v>
      </c>
      <c r="P81" t="e">
        <f t="shared" si="20"/>
        <v>#N/A</v>
      </c>
      <c r="Q81">
        <f t="shared" si="21"/>
        <v>2.1972245773362196</v>
      </c>
      <c r="X81" s="1">
        <f t="shared" si="22"/>
        <v>7.033724698760476E-6</v>
      </c>
      <c r="Y81">
        <v>1</v>
      </c>
      <c r="Z81" s="3">
        <f t="shared" si="12"/>
        <v>0.10377781360210402</v>
      </c>
    </row>
    <row r="82" spans="1:26" x14ac:dyDescent="0.25">
      <c r="A82" s="1">
        <v>7.9999999999999996E-6</v>
      </c>
      <c r="B82">
        <v>10</v>
      </c>
      <c r="C82">
        <v>0.38</v>
      </c>
      <c r="D82">
        <v>0.88470602576694801</v>
      </c>
      <c r="E82">
        <v>23.04</v>
      </c>
      <c r="F82">
        <v>4.2000000000000003E-2</v>
      </c>
      <c r="G82">
        <f t="shared" si="13"/>
        <v>0</v>
      </c>
      <c r="H82">
        <f t="shared" si="14"/>
        <v>0</v>
      </c>
      <c r="I82">
        <f t="shared" si="15"/>
        <v>0</v>
      </c>
      <c r="J82">
        <f t="shared" si="16"/>
        <v>0</v>
      </c>
      <c r="K82">
        <f t="shared" si="17"/>
        <v>0</v>
      </c>
      <c r="L82">
        <f t="shared" si="18"/>
        <v>0</v>
      </c>
      <c r="O82" t="e">
        <f t="shared" si="19"/>
        <v>#N/A</v>
      </c>
      <c r="P82" t="e">
        <f t="shared" si="20"/>
        <v>#N/A</v>
      </c>
      <c r="Q82">
        <f t="shared" si="21"/>
        <v>2.3025850929940459</v>
      </c>
      <c r="X82" s="1">
        <f t="shared" si="22"/>
        <v>7.209567816229488E-6</v>
      </c>
      <c r="Y82">
        <v>1</v>
      </c>
      <c r="Z82" s="3">
        <f t="shared" si="12"/>
        <v>0.1047828029345322</v>
      </c>
    </row>
    <row r="83" spans="1:26" x14ac:dyDescent="0.25">
      <c r="A83" s="1">
        <v>9.0000000000000002E-6</v>
      </c>
      <c r="B83">
        <v>1</v>
      </c>
      <c r="C83">
        <v>0.25800000000000001</v>
      </c>
      <c r="D83">
        <v>0.94450853380117095</v>
      </c>
      <c r="E83">
        <v>10.71</v>
      </c>
      <c r="F83">
        <v>0.113</v>
      </c>
      <c r="G83">
        <f t="shared" si="13"/>
        <v>9.0000000000000002E-6</v>
      </c>
      <c r="H83">
        <f t="shared" si="14"/>
        <v>1</v>
      </c>
      <c r="I83">
        <f t="shared" si="15"/>
        <v>0.25800000000000001</v>
      </c>
      <c r="J83">
        <f t="shared" si="16"/>
        <v>0.94450853380117095</v>
      </c>
      <c r="K83">
        <f t="shared" si="17"/>
        <v>10.71</v>
      </c>
      <c r="L83">
        <f t="shared" si="18"/>
        <v>0.113</v>
      </c>
      <c r="O83">
        <f t="shared" si="19"/>
        <v>-11.618285980628055</v>
      </c>
      <c r="P83">
        <f t="shared" si="20"/>
        <v>0.113</v>
      </c>
      <c r="Q83">
        <f t="shared" si="21"/>
        <v>0</v>
      </c>
      <c r="X83" s="1">
        <f t="shared" si="22"/>
        <v>7.3898070116352248E-6</v>
      </c>
      <c r="Y83">
        <v>1</v>
      </c>
      <c r="Z83" s="3">
        <f t="shared" si="12"/>
        <v>0.10578779226696025</v>
      </c>
    </row>
    <row r="84" spans="1:26" x14ac:dyDescent="0.25">
      <c r="A84" s="1">
        <v>9.0000000000000002E-6</v>
      </c>
      <c r="B84">
        <v>2</v>
      </c>
      <c r="C84">
        <v>0.28899999999999998</v>
      </c>
      <c r="D84">
        <v>0.699655372690418</v>
      </c>
      <c r="E84">
        <v>12.66</v>
      </c>
      <c r="F84">
        <v>9.0999999999999998E-2</v>
      </c>
      <c r="G84">
        <f t="shared" si="13"/>
        <v>0</v>
      </c>
      <c r="H84">
        <f t="shared" si="14"/>
        <v>0</v>
      </c>
      <c r="I84">
        <f t="shared" si="15"/>
        <v>0</v>
      </c>
      <c r="J84">
        <f t="shared" si="16"/>
        <v>0</v>
      </c>
      <c r="K84">
        <f t="shared" si="17"/>
        <v>0</v>
      </c>
      <c r="L84">
        <f t="shared" si="18"/>
        <v>0</v>
      </c>
      <c r="O84" t="e">
        <f t="shared" si="19"/>
        <v>#N/A</v>
      </c>
      <c r="P84" t="e">
        <f t="shared" si="20"/>
        <v>#N/A</v>
      </c>
      <c r="Q84">
        <f t="shared" si="21"/>
        <v>0.69314718055994529</v>
      </c>
      <c r="X84" s="1">
        <f t="shared" si="22"/>
        <v>7.5745521869261054E-6</v>
      </c>
      <c r="Y84">
        <v>1</v>
      </c>
      <c r="Z84" s="3">
        <f t="shared" si="12"/>
        <v>0.10679278159938851</v>
      </c>
    </row>
    <row r="85" spans="1:26" x14ac:dyDescent="0.25">
      <c r="A85" s="1">
        <v>9.0000000000000002E-6</v>
      </c>
      <c r="B85">
        <v>3</v>
      </c>
      <c r="C85">
        <v>0.31</v>
      </c>
      <c r="D85">
        <v>0.91507989528724298</v>
      </c>
      <c r="E85">
        <v>14.08</v>
      </c>
      <c r="F85">
        <v>7.6999999999999999E-2</v>
      </c>
      <c r="G85">
        <f t="shared" si="13"/>
        <v>0</v>
      </c>
      <c r="H85">
        <f t="shared" si="14"/>
        <v>0</v>
      </c>
      <c r="I85">
        <f t="shared" si="15"/>
        <v>0</v>
      </c>
      <c r="J85">
        <f t="shared" si="16"/>
        <v>0</v>
      </c>
      <c r="K85">
        <f t="shared" si="17"/>
        <v>0</v>
      </c>
      <c r="L85">
        <f t="shared" si="18"/>
        <v>0</v>
      </c>
      <c r="O85" t="e">
        <f t="shared" si="19"/>
        <v>#N/A</v>
      </c>
      <c r="P85" t="e">
        <f t="shared" si="20"/>
        <v>#N/A</v>
      </c>
      <c r="Q85">
        <f t="shared" si="21"/>
        <v>1.0986122886681098</v>
      </c>
      <c r="X85" s="1">
        <f t="shared" si="22"/>
        <v>7.7639159915992584E-6</v>
      </c>
      <c r="Y85">
        <v>1</v>
      </c>
      <c r="Z85" s="3">
        <f t="shared" si="12"/>
        <v>0.10779777093181653</v>
      </c>
    </row>
    <row r="86" spans="1:26" x14ac:dyDescent="0.25">
      <c r="A86" s="1">
        <v>9.0000000000000002E-6</v>
      </c>
      <c r="B86">
        <v>4</v>
      </c>
      <c r="C86">
        <v>0.32500000000000001</v>
      </c>
      <c r="D86">
        <v>0.90002100083078396</v>
      </c>
      <c r="E86">
        <v>15.44</v>
      </c>
      <c r="F86">
        <v>6.8000000000000005E-2</v>
      </c>
      <c r="G86">
        <f t="shared" si="13"/>
        <v>0</v>
      </c>
      <c r="H86">
        <f t="shared" si="14"/>
        <v>0</v>
      </c>
      <c r="I86">
        <f t="shared" si="15"/>
        <v>0</v>
      </c>
      <c r="J86">
        <f t="shared" si="16"/>
        <v>0</v>
      </c>
      <c r="K86">
        <f t="shared" si="17"/>
        <v>0</v>
      </c>
      <c r="L86">
        <f t="shared" si="18"/>
        <v>0</v>
      </c>
      <c r="O86" t="e">
        <f t="shared" si="19"/>
        <v>#N/A</v>
      </c>
      <c r="P86" t="e">
        <f t="shared" si="20"/>
        <v>#N/A</v>
      </c>
      <c r="Q86">
        <f t="shared" si="21"/>
        <v>1.3862943611198906</v>
      </c>
      <c r="X86" s="1">
        <f t="shared" si="22"/>
        <v>7.95801389138924E-6</v>
      </c>
      <c r="Y86">
        <v>1</v>
      </c>
      <c r="Z86" s="3">
        <f t="shared" si="12"/>
        <v>0.10880276026424469</v>
      </c>
    </row>
    <row r="87" spans="1:26" x14ac:dyDescent="0.25">
      <c r="A87" s="1">
        <v>9.0000000000000002E-6</v>
      </c>
      <c r="B87">
        <v>5</v>
      </c>
      <c r="C87">
        <v>0.33700000000000002</v>
      </c>
      <c r="D87">
        <v>0.92064800639897404</v>
      </c>
      <c r="E87">
        <v>16.71</v>
      </c>
      <c r="F87">
        <v>6.2E-2</v>
      </c>
      <c r="G87">
        <f t="shared" si="13"/>
        <v>0</v>
      </c>
      <c r="H87">
        <f t="shared" si="14"/>
        <v>0</v>
      </c>
      <c r="I87">
        <f t="shared" si="15"/>
        <v>0</v>
      </c>
      <c r="J87">
        <f t="shared" si="16"/>
        <v>0</v>
      </c>
      <c r="K87">
        <f t="shared" si="17"/>
        <v>0</v>
      </c>
      <c r="L87">
        <f t="shared" si="18"/>
        <v>0</v>
      </c>
      <c r="O87" t="e">
        <f t="shared" si="19"/>
        <v>#N/A</v>
      </c>
      <c r="P87" t="e">
        <f t="shared" si="20"/>
        <v>#N/A</v>
      </c>
      <c r="Q87">
        <f t="shared" si="21"/>
        <v>1.6094379124341003</v>
      </c>
      <c r="X87" s="1">
        <f t="shared" si="22"/>
        <v>8.1569642386739706E-6</v>
      </c>
      <c r="Y87">
        <v>1</v>
      </c>
      <c r="Z87" s="3">
        <f t="shared" si="12"/>
        <v>0.10980774959667278</v>
      </c>
    </row>
    <row r="88" spans="1:26" x14ac:dyDescent="0.25">
      <c r="A88" s="1">
        <v>9.0000000000000002E-6</v>
      </c>
      <c r="B88">
        <v>6</v>
      </c>
      <c r="C88">
        <v>0.34599999999999997</v>
      </c>
      <c r="D88">
        <v>0.76233445472703898</v>
      </c>
      <c r="E88">
        <v>18.05</v>
      </c>
      <c r="F88">
        <v>5.7000000000000002E-2</v>
      </c>
      <c r="G88">
        <f t="shared" si="13"/>
        <v>0</v>
      </c>
      <c r="H88">
        <f t="shared" si="14"/>
        <v>0</v>
      </c>
      <c r="I88">
        <f t="shared" si="15"/>
        <v>0</v>
      </c>
      <c r="J88">
        <f t="shared" si="16"/>
        <v>0</v>
      </c>
      <c r="K88">
        <f t="shared" si="17"/>
        <v>0</v>
      </c>
      <c r="L88">
        <f t="shared" si="18"/>
        <v>0</v>
      </c>
      <c r="O88" t="e">
        <f t="shared" si="19"/>
        <v>#N/A</v>
      </c>
      <c r="P88" t="e">
        <f t="shared" si="20"/>
        <v>#N/A</v>
      </c>
      <c r="Q88">
        <f t="shared" si="21"/>
        <v>1.791759469228055</v>
      </c>
      <c r="X88" s="1">
        <f t="shared" si="22"/>
        <v>8.3608883446408202E-6</v>
      </c>
      <c r="Y88">
        <v>1</v>
      </c>
      <c r="Z88" s="3">
        <f t="shared" si="12"/>
        <v>0.11081273892910089</v>
      </c>
    </row>
    <row r="89" spans="1:26" x14ac:dyDescent="0.25">
      <c r="A89" s="1">
        <v>9.0000000000000002E-6</v>
      </c>
      <c r="B89">
        <v>7</v>
      </c>
      <c r="C89">
        <v>0.35499999999999998</v>
      </c>
      <c r="D89">
        <v>0.81614579911071805</v>
      </c>
      <c r="E89">
        <v>19.22</v>
      </c>
      <c r="F89">
        <v>5.3999999999999999E-2</v>
      </c>
      <c r="G89">
        <f t="shared" si="13"/>
        <v>0</v>
      </c>
      <c r="H89">
        <f t="shared" si="14"/>
        <v>0</v>
      </c>
      <c r="I89">
        <f t="shared" si="15"/>
        <v>0</v>
      </c>
      <c r="J89">
        <f t="shared" si="16"/>
        <v>0</v>
      </c>
      <c r="K89">
        <f t="shared" si="17"/>
        <v>0</v>
      </c>
      <c r="L89">
        <f t="shared" si="18"/>
        <v>0</v>
      </c>
      <c r="O89" t="e">
        <f t="shared" si="19"/>
        <v>#N/A</v>
      </c>
      <c r="P89" t="e">
        <f t="shared" si="20"/>
        <v>#N/A</v>
      </c>
      <c r="Q89">
        <f t="shared" si="21"/>
        <v>1.9459101490553132</v>
      </c>
      <c r="X89" s="1">
        <f t="shared" si="22"/>
        <v>8.5699105532568402E-6</v>
      </c>
      <c r="Y89">
        <v>1</v>
      </c>
      <c r="Z89" s="3">
        <f t="shared" si="12"/>
        <v>0.1118177282615289</v>
      </c>
    </row>
    <row r="90" spans="1:26" x14ac:dyDescent="0.25">
      <c r="A90" s="1">
        <v>9.0000000000000002E-6</v>
      </c>
      <c r="B90">
        <v>8</v>
      </c>
      <c r="C90">
        <v>0.36399999999999999</v>
      </c>
      <c r="D90">
        <v>0.89554760915771303</v>
      </c>
      <c r="E90">
        <v>20.28</v>
      </c>
      <c r="F90">
        <v>4.9000000000000002E-2</v>
      </c>
      <c r="G90">
        <f t="shared" si="13"/>
        <v>0</v>
      </c>
      <c r="H90">
        <f t="shared" si="14"/>
        <v>0</v>
      </c>
      <c r="I90">
        <f t="shared" si="15"/>
        <v>0</v>
      </c>
      <c r="J90">
        <f t="shared" si="16"/>
        <v>0</v>
      </c>
      <c r="K90">
        <f t="shared" si="17"/>
        <v>0</v>
      </c>
      <c r="L90">
        <f t="shared" si="18"/>
        <v>0</v>
      </c>
      <c r="O90" t="e">
        <f t="shared" si="19"/>
        <v>#N/A</v>
      </c>
      <c r="P90" t="e">
        <f t="shared" si="20"/>
        <v>#N/A</v>
      </c>
      <c r="Q90">
        <f t="shared" si="21"/>
        <v>2.0794415416798357</v>
      </c>
      <c r="X90" s="1">
        <f t="shared" si="22"/>
        <v>8.7841583170882608E-6</v>
      </c>
      <c r="Y90">
        <v>1</v>
      </c>
      <c r="Z90" s="3">
        <f t="shared" si="12"/>
        <v>0.11282271759395712</v>
      </c>
    </row>
    <row r="91" spans="1:26" x14ac:dyDescent="0.25">
      <c r="A91" s="1">
        <v>9.0000000000000002E-6</v>
      </c>
      <c r="B91">
        <v>9</v>
      </c>
      <c r="C91">
        <v>0.372</v>
      </c>
      <c r="D91">
        <v>0.85556507922706104</v>
      </c>
      <c r="E91">
        <v>21.33</v>
      </c>
      <c r="F91">
        <v>4.4999999999999998E-2</v>
      </c>
      <c r="G91">
        <f t="shared" si="13"/>
        <v>0</v>
      </c>
      <c r="H91">
        <f t="shared" si="14"/>
        <v>0</v>
      </c>
      <c r="I91">
        <f t="shared" si="15"/>
        <v>0</v>
      </c>
      <c r="J91">
        <f t="shared" si="16"/>
        <v>0</v>
      </c>
      <c r="K91">
        <f t="shared" si="17"/>
        <v>0</v>
      </c>
      <c r="L91">
        <f t="shared" si="18"/>
        <v>0</v>
      </c>
      <c r="O91" t="e">
        <f t="shared" si="19"/>
        <v>#N/A</v>
      </c>
      <c r="P91" t="e">
        <f t="shared" si="20"/>
        <v>#N/A</v>
      </c>
      <c r="Q91">
        <f t="shared" si="21"/>
        <v>2.1972245773362196</v>
      </c>
      <c r="X91" s="1">
        <f t="shared" si="22"/>
        <v>9.0037622750154665E-6</v>
      </c>
      <c r="Y91">
        <v>1</v>
      </c>
      <c r="Z91" s="3">
        <f t="shared" si="12"/>
        <v>0.11382770692638519</v>
      </c>
    </row>
    <row r="92" spans="1:26" x14ac:dyDescent="0.25">
      <c r="A92" s="1">
        <v>9.0000000000000002E-6</v>
      </c>
      <c r="B92">
        <v>10</v>
      </c>
      <c r="C92">
        <v>0.38</v>
      </c>
      <c r="D92">
        <v>0.863807091034554</v>
      </c>
      <c r="E92">
        <v>22.3</v>
      </c>
      <c r="F92">
        <v>4.2000000000000003E-2</v>
      </c>
      <c r="G92">
        <f t="shared" si="13"/>
        <v>0</v>
      </c>
      <c r="H92">
        <f t="shared" si="14"/>
        <v>0</v>
      </c>
      <c r="I92">
        <f t="shared" si="15"/>
        <v>0</v>
      </c>
      <c r="J92">
        <f t="shared" si="16"/>
        <v>0</v>
      </c>
      <c r="K92">
        <f t="shared" si="17"/>
        <v>0</v>
      </c>
      <c r="L92">
        <f t="shared" si="18"/>
        <v>0</v>
      </c>
      <c r="O92" t="e">
        <f t="shared" si="19"/>
        <v>#N/A</v>
      </c>
      <c r="P92" t="e">
        <f t="shared" si="20"/>
        <v>#N/A</v>
      </c>
      <c r="Q92">
        <f t="shared" si="21"/>
        <v>2.3025850929940459</v>
      </c>
      <c r="X92" s="1">
        <f t="shared" si="22"/>
        <v>9.2288563318908533E-6</v>
      </c>
      <c r="Y92">
        <v>1</v>
      </c>
      <c r="Z92" s="3">
        <f t="shared" si="12"/>
        <v>0.11483269625881333</v>
      </c>
    </row>
    <row r="93" spans="1:26" x14ac:dyDescent="0.25">
      <c r="A93" s="1">
        <v>1.0000000000000001E-5</v>
      </c>
      <c r="B93">
        <v>1</v>
      </c>
      <c r="C93">
        <v>0.254</v>
      </c>
      <c r="D93">
        <v>0.91296120542284598</v>
      </c>
      <c r="E93">
        <v>10.31</v>
      </c>
      <c r="F93">
        <v>0.11700000000000001</v>
      </c>
      <c r="G93">
        <f t="shared" si="13"/>
        <v>1.0000000000000001E-5</v>
      </c>
      <c r="H93">
        <f t="shared" si="14"/>
        <v>1</v>
      </c>
      <c r="I93">
        <f t="shared" si="15"/>
        <v>0.254</v>
      </c>
      <c r="J93">
        <f t="shared" si="16"/>
        <v>0.91296120542284598</v>
      </c>
      <c r="K93">
        <f t="shared" si="17"/>
        <v>10.31</v>
      </c>
      <c r="L93">
        <f t="shared" si="18"/>
        <v>0.11700000000000001</v>
      </c>
      <c r="O93">
        <f t="shared" si="19"/>
        <v>-11.512925464970229</v>
      </c>
      <c r="P93">
        <f t="shared" si="20"/>
        <v>0.11700000000000001</v>
      </c>
      <c r="Q93">
        <f t="shared" si="21"/>
        <v>0</v>
      </c>
      <c r="X93" s="1">
        <f t="shared" si="22"/>
        <v>9.4595777401881253E-6</v>
      </c>
      <c r="Y93">
        <v>1</v>
      </c>
      <c r="Z93" s="3">
        <f t="shared" si="12"/>
        <v>0.11583768559124158</v>
      </c>
    </row>
    <row r="94" spans="1:26" x14ac:dyDescent="0.25">
      <c r="A94" s="1">
        <v>1.0000000000000001E-5</v>
      </c>
      <c r="B94">
        <v>2</v>
      </c>
      <c r="C94">
        <v>0.28699999999999998</v>
      </c>
      <c r="D94">
        <v>0.87160637939474395</v>
      </c>
      <c r="E94">
        <v>12.17</v>
      </c>
      <c r="F94">
        <v>9.1999999999999998E-2</v>
      </c>
      <c r="G94">
        <f t="shared" si="13"/>
        <v>0</v>
      </c>
      <c r="H94">
        <f t="shared" si="14"/>
        <v>0</v>
      </c>
      <c r="I94">
        <f t="shared" si="15"/>
        <v>0</v>
      </c>
      <c r="J94">
        <f t="shared" si="16"/>
        <v>0</v>
      </c>
      <c r="K94">
        <f t="shared" si="17"/>
        <v>0</v>
      </c>
      <c r="L94">
        <f t="shared" si="18"/>
        <v>0</v>
      </c>
      <c r="O94" t="e">
        <f t="shared" si="19"/>
        <v>#N/A</v>
      </c>
      <c r="P94" t="e">
        <f t="shared" si="20"/>
        <v>#N/A</v>
      </c>
      <c r="Q94">
        <f t="shared" si="21"/>
        <v>0.69314718055994529</v>
      </c>
      <c r="X94" s="1">
        <f t="shared" si="22"/>
        <v>9.6960671836928283E-6</v>
      </c>
      <c r="Y94">
        <v>1</v>
      </c>
      <c r="Z94" s="3">
        <f t="shared" si="12"/>
        <v>0.11684267492366952</v>
      </c>
    </row>
    <row r="95" spans="1:26" x14ac:dyDescent="0.25">
      <c r="A95" s="1">
        <v>1.0000000000000001E-5</v>
      </c>
      <c r="B95">
        <v>3</v>
      </c>
      <c r="C95">
        <v>0.308</v>
      </c>
      <c r="D95">
        <v>0.80335705653039502</v>
      </c>
      <c r="E95">
        <v>13.65</v>
      </c>
      <c r="F95">
        <v>7.8E-2</v>
      </c>
      <c r="G95">
        <f t="shared" si="13"/>
        <v>0</v>
      </c>
      <c r="H95">
        <f t="shared" si="14"/>
        <v>0</v>
      </c>
      <c r="I95">
        <f t="shared" si="15"/>
        <v>0</v>
      </c>
      <c r="J95">
        <f t="shared" si="16"/>
        <v>0</v>
      </c>
      <c r="K95">
        <f t="shared" si="17"/>
        <v>0</v>
      </c>
      <c r="L95">
        <f t="shared" si="18"/>
        <v>0</v>
      </c>
      <c r="O95" t="e">
        <f t="shared" si="19"/>
        <v>#N/A</v>
      </c>
      <c r="P95" t="e">
        <f t="shared" si="20"/>
        <v>#N/A</v>
      </c>
      <c r="Q95">
        <f t="shared" si="21"/>
        <v>1.0986122886681098</v>
      </c>
      <c r="X95" s="1">
        <f t="shared" si="22"/>
        <v>9.9384688632851486E-6</v>
      </c>
      <c r="Y95">
        <v>1</v>
      </c>
      <c r="Z95" s="3">
        <f t="shared" si="12"/>
        <v>0.11784766425609769</v>
      </c>
    </row>
    <row r="96" spans="1:26" x14ac:dyDescent="0.25">
      <c r="A96" s="1">
        <v>1.0000000000000001E-5</v>
      </c>
      <c r="B96">
        <v>4</v>
      </c>
      <c r="C96">
        <v>0.32400000000000001</v>
      </c>
      <c r="D96">
        <v>0.91520585404571897</v>
      </c>
      <c r="E96">
        <v>14.93</v>
      </c>
      <c r="F96">
        <v>6.9000000000000006E-2</v>
      </c>
      <c r="G96">
        <f t="shared" si="13"/>
        <v>0</v>
      </c>
      <c r="H96">
        <f t="shared" si="14"/>
        <v>0</v>
      </c>
      <c r="I96">
        <f t="shared" si="15"/>
        <v>0</v>
      </c>
      <c r="J96">
        <f t="shared" si="16"/>
        <v>0</v>
      </c>
      <c r="K96">
        <f t="shared" si="17"/>
        <v>0</v>
      </c>
      <c r="L96">
        <f t="shared" si="18"/>
        <v>0</v>
      </c>
      <c r="O96" t="e">
        <f t="shared" si="19"/>
        <v>#N/A</v>
      </c>
      <c r="P96" t="e">
        <f t="shared" si="20"/>
        <v>#N/A</v>
      </c>
      <c r="Q96">
        <f t="shared" si="21"/>
        <v>1.3862943611198906</v>
      </c>
      <c r="X96" s="1">
        <f t="shared" si="22"/>
        <v>1.0186930584867278E-5</v>
      </c>
      <c r="Y96">
        <v>1</v>
      </c>
      <c r="Z96" s="3">
        <f t="shared" si="12"/>
        <v>0.11885265358852587</v>
      </c>
    </row>
    <row r="97" spans="1:24" x14ac:dyDescent="0.25">
      <c r="A97" s="1">
        <v>1.0000000000000001E-5</v>
      </c>
      <c r="B97">
        <v>5</v>
      </c>
      <c r="C97">
        <v>0.33600000000000002</v>
      </c>
      <c r="D97">
        <v>0.90249966730480802</v>
      </c>
      <c r="E97">
        <v>16.21</v>
      </c>
      <c r="F97">
        <v>6.2E-2</v>
      </c>
      <c r="G97">
        <f t="shared" si="13"/>
        <v>0</v>
      </c>
      <c r="H97">
        <f t="shared" si="14"/>
        <v>0</v>
      </c>
      <c r="I97">
        <f t="shared" si="15"/>
        <v>0</v>
      </c>
      <c r="J97">
        <f t="shared" si="16"/>
        <v>0</v>
      </c>
      <c r="K97">
        <f t="shared" si="17"/>
        <v>0</v>
      </c>
      <c r="L97">
        <f t="shared" si="18"/>
        <v>0</v>
      </c>
      <c r="O97" t="e">
        <f t="shared" si="19"/>
        <v>#N/A</v>
      </c>
      <c r="P97" t="e">
        <f t="shared" si="20"/>
        <v>#N/A</v>
      </c>
      <c r="Q97">
        <f t="shared" si="21"/>
        <v>1.6094379124341003</v>
      </c>
      <c r="X97" s="1"/>
    </row>
    <row r="98" spans="1:24" x14ac:dyDescent="0.25">
      <c r="A98" s="1">
        <v>1.0000000000000001E-5</v>
      </c>
      <c r="B98">
        <v>6</v>
      </c>
      <c r="C98">
        <v>0.34599999999999997</v>
      </c>
      <c r="D98">
        <v>0.90037865203661205</v>
      </c>
      <c r="E98">
        <v>17.440000000000001</v>
      </c>
      <c r="F98">
        <v>5.7000000000000002E-2</v>
      </c>
      <c r="G98">
        <f t="shared" si="13"/>
        <v>0</v>
      </c>
      <c r="H98">
        <f t="shared" si="14"/>
        <v>0</v>
      </c>
      <c r="I98">
        <f t="shared" si="15"/>
        <v>0</v>
      </c>
      <c r="J98">
        <f t="shared" si="16"/>
        <v>0</v>
      </c>
      <c r="K98">
        <f t="shared" si="17"/>
        <v>0</v>
      </c>
      <c r="L98">
        <f t="shared" si="18"/>
        <v>0</v>
      </c>
      <c r="O98" t="e">
        <f t="shared" si="19"/>
        <v>#N/A</v>
      </c>
      <c r="P98" t="e">
        <f t="shared" si="20"/>
        <v>#N/A</v>
      </c>
      <c r="Q98">
        <f t="shared" si="21"/>
        <v>1.791759469228055</v>
      </c>
      <c r="X98" s="1"/>
    </row>
    <row r="99" spans="1:24" x14ac:dyDescent="0.25">
      <c r="A99" s="1">
        <v>1.0000000000000001E-5</v>
      </c>
      <c r="B99">
        <v>7</v>
      </c>
      <c r="C99">
        <v>0.35499999999999998</v>
      </c>
      <c r="D99">
        <v>0.85973308452672503</v>
      </c>
      <c r="E99">
        <v>18.62</v>
      </c>
      <c r="F99">
        <v>5.3999999999999999E-2</v>
      </c>
      <c r="G99">
        <f t="shared" si="13"/>
        <v>0</v>
      </c>
      <c r="H99">
        <f t="shared" si="14"/>
        <v>0</v>
      </c>
      <c r="I99">
        <f t="shared" si="15"/>
        <v>0</v>
      </c>
      <c r="J99">
        <f t="shared" si="16"/>
        <v>0</v>
      </c>
      <c r="K99">
        <f t="shared" si="17"/>
        <v>0</v>
      </c>
      <c r="L99">
        <f t="shared" si="18"/>
        <v>0</v>
      </c>
      <c r="O99" t="e">
        <f t="shared" si="19"/>
        <v>#N/A</v>
      </c>
      <c r="P99" t="e">
        <f t="shared" si="20"/>
        <v>#N/A</v>
      </c>
      <c r="Q99">
        <f t="shared" si="21"/>
        <v>1.9459101490553132</v>
      </c>
      <c r="X99" s="1"/>
    </row>
    <row r="100" spans="1:24" x14ac:dyDescent="0.25">
      <c r="A100" s="1">
        <v>1.0000000000000001E-5</v>
      </c>
      <c r="B100">
        <v>8</v>
      </c>
      <c r="C100">
        <v>0.36399999999999999</v>
      </c>
      <c r="D100">
        <v>0.86492371969138404</v>
      </c>
      <c r="E100">
        <v>19.68</v>
      </c>
      <c r="F100">
        <v>4.9000000000000002E-2</v>
      </c>
      <c r="G100">
        <f t="shared" si="13"/>
        <v>0</v>
      </c>
      <c r="H100">
        <f t="shared" si="14"/>
        <v>0</v>
      </c>
      <c r="I100">
        <f t="shared" si="15"/>
        <v>0</v>
      </c>
      <c r="J100">
        <f t="shared" si="16"/>
        <v>0</v>
      </c>
      <c r="K100">
        <f t="shared" si="17"/>
        <v>0</v>
      </c>
      <c r="L100">
        <f t="shared" si="18"/>
        <v>0</v>
      </c>
      <c r="O100" t="e">
        <f t="shared" si="19"/>
        <v>#N/A</v>
      </c>
      <c r="P100" t="e">
        <f t="shared" si="20"/>
        <v>#N/A</v>
      </c>
      <c r="Q100">
        <f t="shared" si="21"/>
        <v>2.0794415416798357</v>
      </c>
      <c r="X100" s="1"/>
    </row>
    <row r="101" spans="1:24" x14ac:dyDescent="0.25">
      <c r="A101" s="1">
        <v>1.0000000000000001E-5</v>
      </c>
      <c r="B101">
        <v>9</v>
      </c>
      <c r="C101">
        <v>0.372</v>
      </c>
      <c r="D101">
        <v>0.74763092414160404</v>
      </c>
      <c r="E101">
        <v>20.73</v>
      </c>
      <c r="F101">
        <v>4.4999999999999998E-2</v>
      </c>
      <c r="G101">
        <f t="shared" si="13"/>
        <v>0</v>
      </c>
      <c r="H101">
        <f t="shared" si="14"/>
        <v>0</v>
      </c>
      <c r="I101">
        <f t="shared" si="15"/>
        <v>0</v>
      </c>
      <c r="J101">
        <f t="shared" si="16"/>
        <v>0</v>
      </c>
      <c r="K101">
        <f t="shared" si="17"/>
        <v>0</v>
      </c>
      <c r="L101">
        <f t="shared" si="18"/>
        <v>0</v>
      </c>
      <c r="O101" t="e">
        <f t="shared" si="19"/>
        <v>#N/A</v>
      </c>
      <c r="P101" t="e">
        <f t="shared" si="20"/>
        <v>#N/A</v>
      </c>
      <c r="Q101">
        <f t="shared" si="21"/>
        <v>2.1972245773362196</v>
      </c>
      <c r="X101" s="1"/>
    </row>
    <row r="102" spans="1:24" x14ac:dyDescent="0.25">
      <c r="A102" s="1">
        <v>1.0000000000000001E-5</v>
      </c>
      <c r="B102">
        <v>10</v>
      </c>
      <c r="C102">
        <v>0.38100000000000001</v>
      </c>
      <c r="D102">
        <v>0.863428633118134</v>
      </c>
      <c r="E102">
        <v>21.6</v>
      </c>
      <c r="F102">
        <v>4.1000000000000002E-2</v>
      </c>
      <c r="G102">
        <f t="shared" si="13"/>
        <v>0</v>
      </c>
      <c r="H102">
        <f t="shared" si="14"/>
        <v>0</v>
      </c>
      <c r="I102">
        <f t="shared" si="15"/>
        <v>0</v>
      </c>
      <c r="J102">
        <f t="shared" si="16"/>
        <v>0</v>
      </c>
      <c r="K102">
        <f t="shared" si="17"/>
        <v>0</v>
      </c>
      <c r="L102">
        <f t="shared" si="18"/>
        <v>0</v>
      </c>
      <c r="O102" t="e">
        <f t="shared" si="19"/>
        <v>#N/A</v>
      </c>
      <c r="P102" t="e">
        <f t="shared" si="20"/>
        <v>#N/A</v>
      </c>
      <c r="Q102">
        <f t="shared" si="21"/>
        <v>2.3025850929940459</v>
      </c>
      <c r="X102" s="1"/>
    </row>
    <row r="103" spans="1:24" x14ac:dyDescent="0.25">
      <c r="A103" s="1">
        <v>6.7000000000000004E-7</v>
      </c>
      <c r="B103">
        <v>1</v>
      </c>
      <c r="C103">
        <v>0.5</v>
      </c>
      <c r="D103">
        <v>0</v>
      </c>
      <c r="E103" t="s">
        <v>0</v>
      </c>
      <c r="F103">
        <v>0</v>
      </c>
      <c r="G103">
        <f t="shared" si="13"/>
        <v>6.7000000000000004E-7</v>
      </c>
      <c r="H103">
        <f t="shared" si="14"/>
        <v>1</v>
      </c>
      <c r="I103">
        <f t="shared" si="15"/>
        <v>0.5</v>
      </c>
      <c r="J103">
        <f t="shared" si="16"/>
        <v>0</v>
      </c>
      <c r="K103" t="str">
        <f t="shared" si="17"/>
        <v>NaN</v>
      </c>
      <c r="L103">
        <f t="shared" si="18"/>
        <v>0</v>
      </c>
      <c r="O103">
        <f t="shared" si="19"/>
        <v>-14.215988124561399</v>
      </c>
      <c r="P103">
        <f t="shared" si="20"/>
        <v>0</v>
      </c>
      <c r="Q103">
        <f t="shared" si="21"/>
        <v>0</v>
      </c>
      <c r="X103" s="1"/>
    </row>
    <row r="104" spans="1:24" x14ac:dyDescent="0.25">
      <c r="A104" s="1">
        <v>6.7000000000000004E-7</v>
      </c>
      <c r="B104">
        <v>2</v>
      </c>
      <c r="C104">
        <v>0.438</v>
      </c>
      <c r="D104">
        <v>1.2061085507157601</v>
      </c>
      <c r="E104">
        <v>15.99</v>
      </c>
      <c r="F104">
        <v>1.9E-2</v>
      </c>
      <c r="G104">
        <f t="shared" si="13"/>
        <v>0</v>
      </c>
      <c r="H104">
        <f t="shared" si="14"/>
        <v>0</v>
      </c>
      <c r="I104">
        <f t="shared" si="15"/>
        <v>0</v>
      </c>
      <c r="J104">
        <f t="shared" si="16"/>
        <v>0</v>
      </c>
      <c r="K104">
        <f t="shared" si="17"/>
        <v>0</v>
      </c>
      <c r="L104">
        <f t="shared" si="18"/>
        <v>0</v>
      </c>
      <c r="O104" t="e">
        <f t="shared" si="19"/>
        <v>#N/A</v>
      </c>
      <c r="P104" t="e">
        <f t="shared" si="20"/>
        <v>#N/A</v>
      </c>
      <c r="Q104">
        <f t="shared" si="21"/>
        <v>0.69314718055994529</v>
      </c>
      <c r="X104" s="1"/>
    </row>
    <row r="105" spans="1:24" x14ac:dyDescent="0.25">
      <c r="A105" s="1">
        <v>6.7000000000000004E-7</v>
      </c>
      <c r="B105">
        <v>3</v>
      </c>
      <c r="C105">
        <v>0.442</v>
      </c>
      <c r="D105">
        <v>1.23160165229302</v>
      </c>
      <c r="E105">
        <v>18.02</v>
      </c>
      <c r="F105">
        <v>1.7999999999999999E-2</v>
      </c>
      <c r="G105">
        <f t="shared" si="13"/>
        <v>0</v>
      </c>
      <c r="H105">
        <f t="shared" si="14"/>
        <v>0</v>
      </c>
      <c r="I105">
        <f t="shared" si="15"/>
        <v>0</v>
      </c>
      <c r="J105">
        <f t="shared" si="16"/>
        <v>0</v>
      </c>
      <c r="K105">
        <f t="shared" si="17"/>
        <v>0</v>
      </c>
      <c r="L105">
        <f t="shared" si="18"/>
        <v>0</v>
      </c>
      <c r="O105" t="e">
        <f t="shared" si="19"/>
        <v>#N/A</v>
      </c>
      <c r="P105" t="e">
        <f t="shared" si="20"/>
        <v>#N/A</v>
      </c>
      <c r="Q105">
        <f t="shared" si="21"/>
        <v>1.0986122886681098</v>
      </c>
      <c r="X105" s="1"/>
    </row>
    <row r="106" spans="1:24" x14ac:dyDescent="0.25">
      <c r="A106" s="1">
        <v>6.7000000000000004E-7</v>
      </c>
      <c r="B106">
        <v>4</v>
      </c>
      <c r="C106">
        <v>0.44500000000000001</v>
      </c>
      <c r="D106">
        <v>1.18448259664707</v>
      </c>
      <c r="E106">
        <v>20.22</v>
      </c>
      <c r="F106">
        <v>1.7000000000000001E-2</v>
      </c>
      <c r="G106">
        <f t="shared" si="13"/>
        <v>0</v>
      </c>
      <c r="H106">
        <f t="shared" si="14"/>
        <v>0</v>
      </c>
      <c r="I106">
        <f t="shared" si="15"/>
        <v>0</v>
      </c>
      <c r="J106">
        <f t="shared" si="16"/>
        <v>0</v>
      </c>
      <c r="K106">
        <f t="shared" si="17"/>
        <v>0</v>
      </c>
      <c r="L106">
        <f t="shared" si="18"/>
        <v>0</v>
      </c>
      <c r="O106" t="e">
        <f t="shared" si="19"/>
        <v>#N/A</v>
      </c>
      <c r="P106" t="e">
        <f t="shared" si="20"/>
        <v>#N/A</v>
      </c>
      <c r="Q106">
        <f t="shared" si="21"/>
        <v>1.3862943611198906</v>
      </c>
      <c r="X106" s="1"/>
    </row>
    <row r="107" spans="1:24" x14ac:dyDescent="0.25">
      <c r="A107" s="1">
        <v>6.7000000000000004E-7</v>
      </c>
      <c r="B107">
        <v>5</v>
      </c>
      <c r="C107">
        <v>0.44900000000000001</v>
      </c>
      <c r="D107">
        <v>1.2184691953993001</v>
      </c>
      <c r="E107">
        <v>21.86</v>
      </c>
      <c r="F107">
        <v>1.6E-2</v>
      </c>
      <c r="G107">
        <f t="shared" si="13"/>
        <v>0</v>
      </c>
      <c r="H107">
        <f t="shared" si="14"/>
        <v>0</v>
      </c>
      <c r="I107">
        <f t="shared" si="15"/>
        <v>0</v>
      </c>
      <c r="J107">
        <f t="shared" si="16"/>
        <v>0</v>
      </c>
      <c r="K107">
        <f t="shared" si="17"/>
        <v>0</v>
      </c>
      <c r="L107">
        <f t="shared" si="18"/>
        <v>0</v>
      </c>
      <c r="O107" t="e">
        <f t="shared" si="19"/>
        <v>#N/A</v>
      </c>
      <c r="P107" t="e">
        <f t="shared" si="20"/>
        <v>#N/A</v>
      </c>
      <c r="Q107">
        <f t="shared" si="21"/>
        <v>1.6094379124341003</v>
      </c>
      <c r="X107" s="1"/>
    </row>
    <row r="108" spans="1:24" x14ac:dyDescent="0.25">
      <c r="A108" s="1">
        <v>6.7000000000000004E-7</v>
      </c>
      <c r="B108">
        <v>6</v>
      </c>
      <c r="C108">
        <v>0.45200000000000001</v>
      </c>
      <c r="D108">
        <v>1.2040615372225001</v>
      </c>
      <c r="E108">
        <v>23.73</v>
      </c>
      <c r="F108">
        <v>1.4999999999999999E-2</v>
      </c>
      <c r="G108">
        <f t="shared" si="13"/>
        <v>0</v>
      </c>
      <c r="H108">
        <f t="shared" si="14"/>
        <v>0</v>
      </c>
      <c r="I108">
        <f t="shared" si="15"/>
        <v>0</v>
      </c>
      <c r="J108">
        <f t="shared" si="16"/>
        <v>0</v>
      </c>
      <c r="K108">
        <f t="shared" si="17"/>
        <v>0</v>
      </c>
      <c r="L108">
        <f t="shared" si="18"/>
        <v>0</v>
      </c>
      <c r="O108" t="e">
        <f t="shared" si="19"/>
        <v>#N/A</v>
      </c>
      <c r="P108" t="e">
        <f t="shared" si="20"/>
        <v>#N/A</v>
      </c>
      <c r="Q108">
        <f t="shared" si="21"/>
        <v>1.791759469228055</v>
      </c>
      <c r="X108" s="1"/>
    </row>
    <row r="109" spans="1:24" x14ac:dyDescent="0.25">
      <c r="A109" s="1">
        <v>6.7000000000000004E-7</v>
      </c>
      <c r="B109">
        <v>7</v>
      </c>
      <c r="C109">
        <v>0.45500000000000002</v>
      </c>
      <c r="D109">
        <v>1.18910566416545</v>
      </c>
      <c r="E109">
        <v>25.49</v>
      </c>
      <c r="F109">
        <v>1.4E-2</v>
      </c>
      <c r="G109">
        <f t="shared" si="13"/>
        <v>0</v>
      </c>
      <c r="H109">
        <f t="shared" si="14"/>
        <v>0</v>
      </c>
      <c r="I109">
        <f t="shared" si="15"/>
        <v>0</v>
      </c>
      <c r="J109">
        <f t="shared" si="16"/>
        <v>0</v>
      </c>
      <c r="K109">
        <f t="shared" si="17"/>
        <v>0</v>
      </c>
      <c r="L109">
        <f t="shared" si="18"/>
        <v>0</v>
      </c>
      <c r="O109" t="e">
        <f t="shared" si="19"/>
        <v>#N/A</v>
      </c>
      <c r="P109" t="e">
        <f t="shared" si="20"/>
        <v>#N/A</v>
      </c>
      <c r="Q109">
        <f t="shared" si="21"/>
        <v>1.9459101490553132</v>
      </c>
      <c r="X109" s="1"/>
    </row>
    <row r="110" spans="1:24" x14ac:dyDescent="0.25">
      <c r="A110" s="1">
        <v>6.7000000000000004E-7</v>
      </c>
      <c r="B110">
        <v>8</v>
      </c>
      <c r="C110">
        <v>0.45800000000000002</v>
      </c>
      <c r="D110">
        <v>1.1624961620932299</v>
      </c>
      <c r="E110">
        <v>27.15</v>
      </c>
      <c r="F110">
        <v>1.2999999999999999E-2</v>
      </c>
      <c r="G110">
        <f t="shared" si="13"/>
        <v>0</v>
      </c>
      <c r="H110">
        <f t="shared" si="14"/>
        <v>0</v>
      </c>
      <c r="I110">
        <f t="shared" si="15"/>
        <v>0</v>
      </c>
      <c r="J110">
        <f t="shared" si="16"/>
        <v>0</v>
      </c>
      <c r="K110">
        <f t="shared" si="17"/>
        <v>0</v>
      </c>
      <c r="L110">
        <f t="shared" si="18"/>
        <v>0</v>
      </c>
      <c r="O110" t="e">
        <f t="shared" si="19"/>
        <v>#N/A</v>
      </c>
      <c r="P110" t="e">
        <f t="shared" si="20"/>
        <v>#N/A</v>
      </c>
      <c r="Q110">
        <f t="shared" si="21"/>
        <v>2.0794415416798357</v>
      </c>
      <c r="X110" s="1"/>
    </row>
    <row r="111" spans="1:24" x14ac:dyDescent="0.25">
      <c r="A111" s="1">
        <v>6.7000000000000004E-7</v>
      </c>
      <c r="B111">
        <v>9</v>
      </c>
      <c r="C111">
        <v>0.46200000000000002</v>
      </c>
      <c r="D111">
        <v>1.24547410134568</v>
      </c>
      <c r="E111">
        <v>28.3</v>
      </c>
      <c r="F111">
        <v>1.2E-2</v>
      </c>
      <c r="G111">
        <f t="shared" si="13"/>
        <v>0</v>
      </c>
      <c r="H111">
        <f t="shared" si="14"/>
        <v>0</v>
      </c>
      <c r="I111">
        <f t="shared" si="15"/>
        <v>0</v>
      </c>
      <c r="J111">
        <f t="shared" si="16"/>
        <v>0</v>
      </c>
      <c r="K111">
        <f t="shared" si="17"/>
        <v>0</v>
      </c>
      <c r="L111">
        <f t="shared" si="18"/>
        <v>0</v>
      </c>
      <c r="O111" t="e">
        <f t="shared" si="19"/>
        <v>#N/A</v>
      </c>
      <c r="P111" t="e">
        <f t="shared" si="20"/>
        <v>#N/A</v>
      </c>
      <c r="Q111">
        <f t="shared" si="21"/>
        <v>2.1972245773362196</v>
      </c>
      <c r="X111" s="1"/>
    </row>
    <row r="112" spans="1:24" x14ac:dyDescent="0.25">
      <c r="A112" s="1">
        <v>6.7000000000000004E-7</v>
      </c>
      <c r="B112">
        <v>10</v>
      </c>
      <c r="C112">
        <v>0.47199999999999998</v>
      </c>
      <c r="D112">
        <v>1.26283895295624</v>
      </c>
      <c r="E112">
        <v>27.6</v>
      </c>
      <c r="F112">
        <v>8.9999999999999993E-3</v>
      </c>
      <c r="G112">
        <f t="shared" si="13"/>
        <v>0</v>
      </c>
      <c r="H112">
        <f t="shared" si="14"/>
        <v>0</v>
      </c>
      <c r="I112">
        <f t="shared" si="15"/>
        <v>0</v>
      </c>
      <c r="J112">
        <f t="shared" si="16"/>
        <v>0</v>
      </c>
      <c r="K112">
        <f t="shared" si="17"/>
        <v>0</v>
      </c>
      <c r="L112">
        <f t="shared" si="18"/>
        <v>0</v>
      </c>
      <c r="O112" t="e">
        <f t="shared" si="19"/>
        <v>#N/A</v>
      </c>
      <c r="P112" t="e">
        <f t="shared" si="20"/>
        <v>#N/A</v>
      </c>
      <c r="Q112">
        <f t="shared" si="21"/>
        <v>2.3025850929940459</v>
      </c>
      <c r="X112" s="1"/>
    </row>
    <row r="113" spans="1:24" x14ac:dyDescent="0.25">
      <c r="A113" s="1">
        <v>1.3E-6</v>
      </c>
      <c r="B113">
        <v>1</v>
      </c>
      <c r="C113">
        <v>0.38700000000000001</v>
      </c>
      <c r="D113">
        <v>1.2230459252769299</v>
      </c>
      <c r="E113">
        <v>15.43</v>
      </c>
      <c r="F113">
        <v>3.9E-2</v>
      </c>
      <c r="G113">
        <f t="shared" si="13"/>
        <v>1.3E-6</v>
      </c>
      <c r="H113">
        <f t="shared" si="14"/>
        <v>1</v>
      </c>
      <c r="I113">
        <f t="shared" si="15"/>
        <v>0.38700000000000001</v>
      </c>
      <c r="J113">
        <f t="shared" si="16"/>
        <v>1.2230459252769299</v>
      </c>
      <c r="K113">
        <f t="shared" si="17"/>
        <v>15.43</v>
      </c>
      <c r="L113">
        <f t="shared" si="18"/>
        <v>3.9E-2</v>
      </c>
      <c r="O113">
        <f t="shared" si="19"/>
        <v>-13.553146293496782</v>
      </c>
      <c r="P113">
        <f t="shared" si="20"/>
        <v>3.9E-2</v>
      </c>
      <c r="Q113">
        <f t="shared" si="21"/>
        <v>0</v>
      </c>
      <c r="X113" s="1"/>
    </row>
    <row r="114" spans="1:24" x14ac:dyDescent="0.25">
      <c r="A114" s="1">
        <v>1.3E-6</v>
      </c>
      <c r="B114">
        <v>2</v>
      </c>
      <c r="C114">
        <v>0.39600000000000002</v>
      </c>
      <c r="D114">
        <v>1.0412174173612101</v>
      </c>
      <c r="E114">
        <v>17.73</v>
      </c>
      <c r="F114">
        <v>3.5000000000000003E-2</v>
      </c>
      <c r="G114">
        <f t="shared" si="13"/>
        <v>0</v>
      </c>
      <c r="H114">
        <f t="shared" si="14"/>
        <v>0</v>
      </c>
      <c r="I114">
        <f t="shared" si="15"/>
        <v>0</v>
      </c>
      <c r="J114">
        <f t="shared" si="16"/>
        <v>0</v>
      </c>
      <c r="K114">
        <f t="shared" si="17"/>
        <v>0</v>
      </c>
      <c r="L114">
        <f t="shared" si="18"/>
        <v>0</v>
      </c>
      <c r="O114" t="e">
        <f t="shared" si="19"/>
        <v>#N/A</v>
      </c>
      <c r="P114" t="e">
        <f t="shared" si="20"/>
        <v>#N/A</v>
      </c>
      <c r="Q114">
        <f t="shared" si="21"/>
        <v>0.69314718055994529</v>
      </c>
      <c r="X114" s="1"/>
    </row>
    <row r="115" spans="1:24" x14ac:dyDescent="0.25">
      <c r="A115" s="1">
        <v>1.3E-6</v>
      </c>
      <c r="B115">
        <v>3</v>
      </c>
      <c r="C115">
        <v>0.40400000000000003</v>
      </c>
      <c r="D115">
        <v>1.18971080745425</v>
      </c>
      <c r="E115">
        <v>19.41</v>
      </c>
      <c r="F115">
        <v>3.2000000000000001E-2</v>
      </c>
      <c r="G115">
        <f t="shared" si="13"/>
        <v>0</v>
      </c>
      <c r="H115">
        <f t="shared" si="14"/>
        <v>0</v>
      </c>
      <c r="I115">
        <f t="shared" si="15"/>
        <v>0</v>
      </c>
      <c r="J115">
        <f t="shared" si="16"/>
        <v>0</v>
      </c>
      <c r="K115">
        <f t="shared" si="17"/>
        <v>0</v>
      </c>
      <c r="L115">
        <f t="shared" si="18"/>
        <v>0</v>
      </c>
      <c r="O115" t="e">
        <f t="shared" si="19"/>
        <v>#N/A</v>
      </c>
      <c r="P115" t="e">
        <f t="shared" si="20"/>
        <v>#N/A</v>
      </c>
      <c r="Q115">
        <f t="shared" si="21"/>
        <v>1.0986122886681098</v>
      </c>
      <c r="X115" s="1"/>
    </row>
    <row r="116" spans="1:24" x14ac:dyDescent="0.25">
      <c r="A116" s="1">
        <v>1.3E-6</v>
      </c>
      <c r="B116">
        <v>4</v>
      </c>
      <c r="C116">
        <v>0.41099999999999998</v>
      </c>
      <c r="D116">
        <v>1.20742200863475</v>
      </c>
      <c r="E116">
        <v>21.02</v>
      </c>
      <c r="F116">
        <v>2.9000000000000001E-2</v>
      </c>
      <c r="G116">
        <f t="shared" si="13"/>
        <v>0</v>
      </c>
      <c r="H116">
        <f t="shared" si="14"/>
        <v>0</v>
      </c>
      <c r="I116">
        <f t="shared" si="15"/>
        <v>0</v>
      </c>
      <c r="J116">
        <f t="shared" si="16"/>
        <v>0</v>
      </c>
      <c r="K116">
        <f t="shared" si="17"/>
        <v>0</v>
      </c>
      <c r="L116">
        <f t="shared" si="18"/>
        <v>0</v>
      </c>
      <c r="O116" t="e">
        <f t="shared" si="19"/>
        <v>#N/A</v>
      </c>
      <c r="P116" t="e">
        <f t="shared" si="20"/>
        <v>#N/A</v>
      </c>
      <c r="Q116">
        <f t="shared" si="21"/>
        <v>1.3862943611198906</v>
      </c>
      <c r="X116" s="1"/>
    </row>
    <row r="117" spans="1:24" x14ac:dyDescent="0.25">
      <c r="A117" s="1">
        <v>1.3E-6</v>
      </c>
      <c r="B117">
        <v>5</v>
      </c>
      <c r="C117">
        <v>0.41599999999999998</v>
      </c>
      <c r="D117">
        <v>1.11131224965901</v>
      </c>
      <c r="E117">
        <v>22.89</v>
      </c>
      <c r="F117">
        <v>2.7E-2</v>
      </c>
      <c r="G117">
        <f t="shared" si="13"/>
        <v>0</v>
      </c>
      <c r="H117">
        <f t="shared" si="14"/>
        <v>0</v>
      </c>
      <c r="I117">
        <f t="shared" si="15"/>
        <v>0</v>
      </c>
      <c r="J117">
        <f t="shared" si="16"/>
        <v>0</v>
      </c>
      <c r="K117">
        <f t="shared" si="17"/>
        <v>0</v>
      </c>
      <c r="L117">
        <f t="shared" si="18"/>
        <v>0</v>
      </c>
      <c r="O117" t="e">
        <f t="shared" si="19"/>
        <v>#N/A</v>
      </c>
      <c r="P117" t="e">
        <f t="shared" si="20"/>
        <v>#N/A</v>
      </c>
      <c r="Q117">
        <f t="shared" si="21"/>
        <v>1.6094379124341003</v>
      </c>
      <c r="X117" s="1"/>
    </row>
    <row r="118" spans="1:24" x14ac:dyDescent="0.25">
      <c r="A118" s="1">
        <v>1.3E-6</v>
      </c>
      <c r="B118">
        <v>6</v>
      </c>
      <c r="C118">
        <v>0.42199999999999999</v>
      </c>
      <c r="D118">
        <v>1.1747628717686001</v>
      </c>
      <c r="E118">
        <v>24.23</v>
      </c>
      <c r="F118">
        <v>2.5000000000000001E-2</v>
      </c>
      <c r="G118">
        <f t="shared" si="13"/>
        <v>0</v>
      </c>
      <c r="H118">
        <f t="shared" si="14"/>
        <v>0</v>
      </c>
      <c r="I118">
        <f t="shared" si="15"/>
        <v>0</v>
      </c>
      <c r="J118">
        <f t="shared" si="16"/>
        <v>0</v>
      </c>
      <c r="K118">
        <f t="shared" si="17"/>
        <v>0</v>
      </c>
      <c r="L118">
        <f t="shared" si="18"/>
        <v>0</v>
      </c>
      <c r="O118" t="e">
        <f t="shared" si="19"/>
        <v>#N/A</v>
      </c>
      <c r="P118" t="e">
        <f t="shared" si="20"/>
        <v>#N/A</v>
      </c>
      <c r="Q118">
        <f t="shared" si="21"/>
        <v>1.791759469228055</v>
      </c>
      <c r="X118" s="1"/>
    </row>
    <row r="119" spans="1:24" x14ac:dyDescent="0.25">
      <c r="A119" s="1">
        <v>1.3E-6</v>
      </c>
      <c r="B119">
        <v>7</v>
      </c>
      <c r="C119">
        <v>0.42699999999999999</v>
      </c>
      <c r="D119">
        <v>1.1347584611836501</v>
      </c>
      <c r="E119">
        <v>25.71</v>
      </c>
      <c r="F119">
        <v>2.3E-2</v>
      </c>
      <c r="G119">
        <f t="shared" si="13"/>
        <v>0</v>
      </c>
      <c r="H119">
        <f t="shared" si="14"/>
        <v>0</v>
      </c>
      <c r="I119">
        <f t="shared" si="15"/>
        <v>0</v>
      </c>
      <c r="J119">
        <f t="shared" si="16"/>
        <v>0</v>
      </c>
      <c r="K119">
        <f t="shared" si="17"/>
        <v>0</v>
      </c>
      <c r="L119">
        <f t="shared" si="18"/>
        <v>0</v>
      </c>
      <c r="O119" t="e">
        <f t="shared" si="19"/>
        <v>#N/A</v>
      </c>
      <c r="P119" t="e">
        <f t="shared" si="20"/>
        <v>#N/A</v>
      </c>
      <c r="Q119">
        <f t="shared" si="21"/>
        <v>1.9459101490553132</v>
      </c>
      <c r="X119" s="1"/>
    </row>
    <row r="120" spans="1:24" x14ac:dyDescent="0.25">
      <c r="A120" s="1">
        <v>1.3E-6</v>
      </c>
      <c r="B120">
        <v>8</v>
      </c>
      <c r="C120">
        <v>0.43099999999999999</v>
      </c>
      <c r="D120">
        <v>1.1589090247012801</v>
      </c>
      <c r="E120">
        <v>27.21</v>
      </c>
      <c r="F120">
        <v>2.1999999999999999E-2</v>
      </c>
      <c r="G120">
        <f t="shared" si="13"/>
        <v>0</v>
      </c>
      <c r="H120">
        <f t="shared" si="14"/>
        <v>0</v>
      </c>
      <c r="I120">
        <f t="shared" si="15"/>
        <v>0</v>
      </c>
      <c r="J120">
        <f t="shared" si="16"/>
        <v>0</v>
      </c>
      <c r="K120">
        <f t="shared" si="17"/>
        <v>0</v>
      </c>
      <c r="L120">
        <f t="shared" si="18"/>
        <v>0</v>
      </c>
      <c r="O120" t="e">
        <f t="shared" si="19"/>
        <v>#N/A</v>
      </c>
      <c r="P120" t="e">
        <f t="shared" si="20"/>
        <v>#N/A</v>
      </c>
      <c r="Q120">
        <f t="shared" si="21"/>
        <v>2.0794415416798357</v>
      </c>
      <c r="X120" s="1"/>
    </row>
    <row r="121" spans="1:24" x14ac:dyDescent="0.25">
      <c r="A121" s="1">
        <v>1.3E-6</v>
      </c>
      <c r="B121">
        <v>9</v>
      </c>
      <c r="C121">
        <v>0.439</v>
      </c>
      <c r="D121">
        <v>1.14388851801168</v>
      </c>
      <c r="E121">
        <v>27.72</v>
      </c>
      <c r="F121">
        <v>1.9E-2</v>
      </c>
      <c r="G121">
        <f t="shared" si="13"/>
        <v>0</v>
      </c>
      <c r="H121">
        <f t="shared" si="14"/>
        <v>0</v>
      </c>
      <c r="I121">
        <f t="shared" si="15"/>
        <v>0</v>
      </c>
      <c r="J121">
        <f t="shared" si="16"/>
        <v>0</v>
      </c>
      <c r="K121">
        <f t="shared" si="17"/>
        <v>0</v>
      </c>
      <c r="L121">
        <f t="shared" si="18"/>
        <v>0</v>
      </c>
      <c r="O121" t="e">
        <f t="shared" si="19"/>
        <v>#N/A</v>
      </c>
      <c r="P121" t="e">
        <f t="shared" si="20"/>
        <v>#N/A</v>
      </c>
      <c r="Q121">
        <f t="shared" si="21"/>
        <v>2.1972245773362196</v>
      </c>
      <c r="X121" s="1"/>
    </row>
    <row r="122" spans="1:24" x14ac:dyDescent="0.25">
      <c r="A122" s="1">
        <v>1.3E-6</v>
      </c>
      <c r="B122">
        <v>11</v>
      </c>
      <c r="C122">
        <v>0.442</v>
      </c>
      <c r="D122">
        <v>1.19627487375908</v>
      </c>
      <c r="E122">
        <v>29.26</v>
      </c>
      <c r="F122">
        <v>1.7999999999999999E-2</v>
      </c>
      <c r="G122">
        <f t="shared" si="13"/>
        <v>0</v>
      </c>
      <c r="H122">
        <f t="shared" si="14"/>
        <v>0</v>
      </c>
      <c r="I122">
        <f t="shared" si="15"/>
        <v>0</v>
      </c>
      <c r="J122">
        <f t="shared" si="16"/>
        <v>0</v>
      </c>
      <c r="K122">
        <f t="shared" si="17"/>
        <v>0</v>
      </c>
      <c r="L122">
        <f t="shared" si="18"/>
        <v>0</v>
      </c>
      <c r="O122" t="e">
        <f t="shared" si="19"/>
        <v>#N/A</v>
      </c>
      <c r="P122" t="e">
        <f t="shared" si="20"/>
        <v>#N/A</v>
      </c>
      <c r="Q122">
        <f t="shared" si="21"/>
        <v>2.3978952727983707</v>
      </c>
      <c r="X122" s="1"/>
    </row>
    <row r="123" spans="1:24" x14ac:dyDescent="0.25">
      <c r="A123" s="1">
        <v>2.7E-6</v>
      </c>
      <c r="B123">
        <v>1</v>
      </c>
      <c r="C123">
        <v>0.33</v>
      </c>
      <c r="D123">
        <v>1.2186593370104799</v>
      </c>
      <c r="E123">
        <v>14.69</v>
      </c>
      <c r="F123">
        <v>6.5000000000000002E-2</v>
      </c>
      <c r="G123">
        <f t="shared" si="13"/>
        <v>2.7E-6</v>
      </c>
      <c r="H123">
        <f t="shared" si="14"/>
        <v>1</v>
      </c>
      <c r="I123">
        <f t="shared" si="15"/>
        <v>0.33</v>
      </c>
      <c r="J123">
        <f t="shared" si="16"/>
        <v>1.2186593370104799</v>
      </c>
      <c r="K123">
        <f t="shared" si="17"/>
        <v>14.69</v>
      </c>
      <c r="L123">
        <f t="shared" si="18"/>
        <v>6.5000000000000002E-2</v>
      </c>
      <c r="O123">
        <f t="shared" si="19"/>
        <v>-12.822258784953991</v>
      </c>
      <c r="P123">
        <f t="shared" si="20"/>
        <v>6.5000000000000002E-2</v>
      </c>
      <c r="Q123">
        <f t="shared" si="21"/>
        <v>0</v>
      </c>
      <c r="X123" s="1"/>
    </row>
    <row r="124" spans="1:24" x14ac:dyDescent="0.25">
      <c r="A124" s="1">
        <v>2.7E-6</v>
      </c>
      <c r="B124">
        <v>2</v>
      </c>
      <c r="C124">
        <v>0.34599999999999997</v>
      </c>
      <c r="D124">
        <v>1.11627853515963</v>
      </c>
      <c r="E124">
        <v>16.95</v>
      </c>
      <c r="F124">
        <v>5.7000000000000002E-2</v>
      </c>
      <c r="G124">
        <f t="shared" si="13"/>
        <v>0</v>
      </c>
      <c r="H124">
        <f t="shared" si="14"/>
        <v>0</v>
      </c>
      <c r="I124">
        <f t="shared" si="15"/>
        <v>0</v>
      </c>
      <c r="J124">
        <f t="shared" si="16"/>
        <v>0</v>
      </c>
      <c r="K124">
        <f t="shared" si="17"/>
        <v>0</v>
      </c>
      <c r="L124">
        <f t="shared" si="18"/>
        <v>0</v>
      </c>
      <c r="O124" t="e">
        <f t="shared" si="19"/>
        <v>#N/A</v>
      </c>
      <c r="P124" t="e">
        <f t="shared" si="20"/>
        <v>#N/A</v>
      </c>
      <c r="Q124">
        <f t="shared" si="21"/>
        <v>0.69314718055994529</v>
      </c>
      <c r="X124" s="1"/>
    </row>
    <row r="125" spans="1:24" x14ac:dyDescent="0.25">
      <c r="A125" s="1">
        <v>2.7E-6</v>
      </c>
      <c r="B125">
        <v>3</v>
      </c>
      <c r="C125">
        <v>0.35899999999999999</v>
      </c>
      <c r="D125">
        <v>1.09829478810835</v>
      </c>
      <c r="E125">
        <v>18.63</v>
      </c>
      <c r="F125">
        <v>5.0999999999999997E-2</v>
      </c>
      <c r="G125">
        <f t="shared" si="13"/>
        <v>0</v>
      </c>
      <c r="H125">
        <f t="shared" si="14"/>
        <v>0</v>
      </c>
      <c r="I125">
        <f t="shared" si="15"/>
        <v>0</v>
      </c>
      <c r="J125">
        <f t="shared" si="16"/>
        <v>0</v>
      </c>
      <c r="K125">
        <f t="shared" si="17"/>
        <v>0</v>
      </c>
      <c r="L125">
        <f t="shared" si="18"/>
        <v>0</v>
      </c>
      <c r="O125" t="e">
        <f t="shared" si="19"/>
        <v>#N/A</v>
      </c>
      <c r="P125" t="e">
        <f t="shared" si="20"/>
        <v>#N/A</v>
      </c>
      <c r="Q125">
        <f t="shared" si="21"/>
        <v>1.0986122886681098</v>
      </c>
      <c r="X125" s="1"/>
    </row>
    <row r="126" spans="1:24" x14ac:dyDescent="0.25">
      <c r="A126" s="1">
        <v>2.7E-6</v>
      </c>
      <c r="B126">
        <v>4</v>
      </c>
      <c r="C126">
        <v>0.37</v>
      </c>
      <c r="D126">
        <v>1.13067773878085</v>
      </c>
      <c r="E126">
        <v>20.059999999999999</v>
      </c>
      <c r="F126">
        <v>4.5999999999999999E-2</v>
      </c>
      <c r="G126">
        <f t="shared" si="13"/>
        <v>0</v>
      </c>
      <c r="H126">
        <f t="shared" si="14"/>
        <v>0</v>
      </c>
      <c r="I126">
        <f t="shared" si="15"/>
        <v>0</v>
      </c>
      <c r="J126">
        <f t="shared" si="16"/>
        <v>0</v>
      </c>
      <c r="K126">
        <f t="shared" si="17"/>
        <v>0</v>
      </c>
      <c r="L126">
        <f t="shared" si="18"/>
        <v>0</v>
      </c>
      <c r="O126" t="e">
        <f t="shared" si="19"/>
        <v>#N/A</v>
      </c>
      <c r="P126" t="e">
        <f t="shared" si="20"/>
        <v>#N/A</v>
      </c>
      <c r="Q126">
        <f t="shared" si="21"/>
        <v>1.3862943611198906</v>
      </c>
      <c r="X126" s="1"/>
    </row>
    <row r="127" spans="1:24" x14ac:dyDescent="0.25">
      <c r="A127" s="1">
        <v>2.7E-6</v>
      </c>
      <c r="B127">
        <v>5</v>
      </c>
      <c r="C127">
        <v>0.379</v>
      </c>
      <c r="D127">
        <v>1.08972524720317</v>
      </c>
      <c r="E127">
        <v>21.48</v>
      </c>
      <c r="F127">
        <v>4.2000000000000003E-2</v>
      </c>
      <c r="G127">
        <f t="shared" si="13"/>
        <v>0</v>
      </c>
      <c r="H127">
        <f t="shared" si="14"/>
        <v>0</v>
      </c>
      <c r="I127">
        <f t="shared" si="15"/>
        <v>0</v>
      </c>
      <c r="J127">
        <f t="shared" si="16"/>
        <v>0</v>
      </c>
      <c r="K127">
        <f t="shared" si="17"/>
        <v>0</v>
      </c>
      <c r="L127">
        <f t="shared" si="18"/>
        <v>0</v>
      </c>
      <c r="O127" t="e">
        <f t="shared" si="19"/>
        <v>#N/A</v>
      </c>
      <c r="P127" t="e">
        <f t="shared" si="20"/>
        <v>#N/A</v>
      </c>
      <c r="Q127">
        <f t="shared" si="21"/>
        <v>1.6094379124341003</v>
      </c>
      <c r="X127" s="1"/>
    </row>
    <row r="128" spans="1:24" x14ac:dyDescent="0.25">
      <c r="A128" s="1">
        <v>2.7E-6</v>
      </c>
      <c r="B128">
        <v>6</v>
      </c>
      <c r="C128">
        <v>0.38700000000000001</v>
      </c>
      <c r="D128">
        <v>1.0544448541278699</v>
      </c>
      <c r="E128">
        <v>22.82</v>
      </c>
      <c r="F128">
        <v>3.9E-2</v>
      </c>
      <c r="G128">
        <f t="shared" si="13"/>
        <v>0</v>
      </c>
      <c r="H128">
        <f t="shared" si="14"/>
        <v>0</v>
      </c>
      <c r="I128">
        <f t="shared" si="15"/>
        <v>0</v>
      </c>
      <c r="J128">
        <f t="shared" si="16"/>
        <v>0</v>
      </c>
      <c r="K128">
        <f t="shared" si="17"/>
        <v>0</v>
      </c>
      <c r="L128">
        <f t="shared" si="18"/>
        <v>0</v>
      </c>
      <c r="O128" t="e">
        <f t="shared" si="19"/>
        <v>#N/A</v>
      </c>
      <c r="P128" t="e">
        <f t="shared" si="20"/>
        <v>#N/A</v>
      </c>
      <c r="Q128">
        <f t="shared" si="21"/>
        <v>1.791759469228055</v>
      </c>
      <c r="X128" s="1"/>
    </row>
    <row r="129" spans="1:24" x14ac:dyDescent="0.25">
      <c r="A129" s="1">
        <v>2.7E-6</v>
      </c>
      <c r="B129">
        <v>7</v>
      </c>
      <c r="C129">
        <v>0.39400000000000002</v>
      </c>
      <c r="D129">
        <v>1.0946037949870699</v>
      </c>
      <c r="E129">
        <v>24.1</v>
      </c>
      <c r="F129">
        <v>3.5999999999999997E-2</v>
      </c>
      <c r="G129">
        <f t="shared" si="13"/>
        <v>0</v>
      </c>
      <c r="H129">
        <f t="shared" si="14"/>
        <v>0</v>
      </c>
      <c r="I129">
        <f t="shared" si="15"/>
        <v>0</v>
      </c>
      <c r="J129">
        <f t="shared" si="16"/>
        <v>0</v>
      </c>
      <c r="K129">
        <f t="shared" si="17"/>
        <v>0</v>
      </c>
      <c r="L129">
        <f t="shared" si="18"/>
        <v>0</v>
      </c>
      <c r="O129" t="e">
        <f t="shared" si="19"/>
        <v>#N/A</v>
      </c>
      <c r="P129" t="e">
        <f t="shared" si="20"/>
        <v>#N/A</v>
      </c>
      <c r="Q129">
        <f t="shared" si="21"/>
        <v>1.9459101490553132</v>
      </c>
      <c r="X129" s="1"/>
    </row>
    <row r="130" spans="1:24" x14ac:dyDescent="0.25">
      <c r="A130" s="1">
        <v>2.7E-6</v>
      </c>
      <c r="B130">
        <v>8</v>
      </c>
      <c r="C130">
        <v>0.39900000000000002</v>
      </c>
      <c r="D130">
        <v>1.0537370200170999</v>
      </c>
      <c r="E130">
        <v>25.61</v>
      </c>
      <c r="F130">
        <v>3.4000000000000002E-2</v>
      </c>
      <c r="G130">
        <f t="shared" si="13"/>
        <v>0</v>
      </c>
      <c r="H130">
        <f t="shared" si="14"/>
        <v>0</v>
      </c>
      <c r="I130">
        <f t="shared" si="15"/>
        <v>0</v>
      </c>
      <c r="J130">
        <f t="shared" si="16"/>
        <v>0</v>
      </c>
      <c r="K130">
        <f t="shared" si="17"/>
        <v>0</v>
      </c>
      <c r="L130">
        <f t="shared" si="18"/>
        <v>0</v>
      </c>
      <c r="O130" t="e">
        <f t="shared" si="19"/>
        <v>#N/A</v>
      </c>
      <c r="P130" t="e">
        <f t="shared" si="20"/>
        <v>#N/A</v>
      </c>
      <c r="Q130">
        <f t="shared" si="21"/>
        <v>2.0794415416798357</v>
      </c>
      <c r="X130" s="1"/>
    </row>
    <row r="131" spans="1:24" x14ac:dyDescent="0.25">
      <c r="A131" s="1">
        <v>2.7E-6</v>
      </c>
      <c r="B131">
        <v>9</v>
      </c>
      <c r="C131">
        <v>0.40400000000000003</v>
      </c>
      <c r="D131">
        <v>1.11389218651389</v>
      </c>
      <c r="E131">
        <v>26.99</v>
      </c>
      <c r="F131">
        <v>3.2000000000000001E-2</v>
      </c>
      <c r="G131">
        <f t="shared" si="13"/>
        <v>0</v>
      </c>
      <c r="H131">
        <f t="shared" si="14"/>
        <v>0</v>
      </c>
      <c r="I131">
        <f t="shared" si="15"/>
        <v>0</v>
      </c>
      <c r="J131">
        <f t="shared" si="16"/>
        <v>0</v>
      </c>
      <c r="K131">
        <f t="shared" si="17"/>
        <v>0</v>
      </c>
      <c r="L131">
        <f t="shared" si="18"/>
        <v>0</v>
      </c>
      <c r="O131" t="e">
        <f t="shared" si="19"/>
        <v>#N/A</v>
      </c>
      <c r="P131" t="e">
        <f t="shared" si="20"/>
        <v>#N/A</v>
      </c>
      <c r="Q131">
        <f t="shared" si="21"/>
        <v>2.1972245773362196</v>
      </c>
      <c r="X131" s="1"/>
    </row>
    <row r="132" spans="1:24" x14ac:dyDescent="0.25">
      <c r="A132" s="1">
        <v>2.7E-6</v>
      </c>
      <c r="B132">
        <v>10</v>
      </c>
      <c r="C132">
        <v>0.40799999999999997</v>
      </c>
      <c r="D132">
        <v>1.1173878534824899</v>
      </c>
      <c r="E132">
        <v>28.49</v>
      </c>
      <c r="F132">
        <v>0.03</v>
      </c>
      <c r="G132">
        <f t="shared" ref="G132:G195" si="23">IF($B132=1,A132,$M$1)</f>
        <v>0</v>
      </c>
      <c r="H132">
        <f t="shared" ref="H132:H195" si="24">IF($B132=1,B132,$M$1)</f>
        <v>0</v>
      </c>
      <c r="I132">
        <f t="shared" ref="I132:I195" si="25">IF($B132=1,C132,$M$1)</f>
        <v>0</v>
      </c>
      <c r="J132">
        <f t="shared" ref="J132:J195" si="26">IF($B132=1,D132,$M$1)</f>
        <v>0</v>
      </c>
      <c r="K132">
        <f t="shared" ref="K132:K195" si="27">IF($B132=1,E132,$M$1)</f>
        <v>0</v>
      </c>
      <c r="L132">
        <f t="shared" ref="L132:L195" si="28">IF($B132=1,F132,$M$1)</f>
        <v>0</v>
      </c>
      <c r="O132" t="e">
        <f t="shared" ref="O132:O195" si="29">IFERROR(LN(G132),NA())</f>
        <v>#N/A</v>
      </c>
      <c r="P132" t="e">
        <f t="shared" ref="P132:P195" si="30">L132 +0*O132</f>
        <v>#N/A</v>
      </c>
      <c r="Q132">
        <f t="shared" ref="Q132:Q195" si="31">LN(B132)</f>
        <v>2.3025850929940459</v>
      </c>
      <c r="X132" s="1"/>
    </row>
    <row r="133" spans="1:24" x14ac:dyDescent="0.25">
      <c r="A133" s="1">
        <v>3.0000000000000001E-6</v>
      </c>
      <c r="B133">
        <v>1</v>
      </c>
      <c r="C133">
        <v>0.32200000000000001</v>
      </c>
      <c r="D133">
        <v>1.18704891065211</v>
      </c>
      <c r="E133">
        <v>14.47</v>
      </c>
      <c r="F133">
        <v>7.0000000000000007E-2</v>
      </c>
      <c r="G133">
        <f t="shared" si="23"/>
        <v>3.0000000000000001E-6</v>
      </c>
      <c r="H133">
        <f t="shared" si="24"/>
        <v>1</v>
      </c>
      <c r="I133">
        <f t="shared" si="25"/>
        <v>0.32200000000000001</v>
      </c>
      <c r="J133">
        <f t="shared" si="26"/>
        <v>1.18704891065211</v>
      </c>
      <c r="K133">
        <f t="shared" si="27"/>
        <v>14.47</v>
      </c>
      <c r="L133">
        <f t="shared" si="28"/>
        <v>7.0000000000000007E-2</v>
      </c>
      <c r="O133">
        <f t="shared" si="29"/>
        <v>-12.716898269296165</v>
      </c>
      <c r="P133">
        <f t="shared" si="30"/>
        <v>7.0000000000000007E-2</v>
      </c>
      <c r="Q133">
        <f t="shared" si="31"/>
        <v>0</v>
      </c>
      <c r="X133" s="1"/>
    </row>
    <row r="134" spans="1:24" x14ac:dyDescent="0.25">
      <c r="A134" s="1">
        <v>3.0000000000000001E-6</v>
      </c>
      <c r="B134">
        <v>2</v>
      </c>
      <c r="C134">
        <v>0.33900000000000002</v>
      </c>
      <c r="D134">
        <v>0.85296237812595799</v>
      </c>
      <c r="E134">
        <v>16.79</v>
      </c>
      <c r="F134">
        <v>6.0999999999999999E-2</v>
      </c>
      <c r="G134">
        <f t="shared" si="23"/>
        <v>0</v>
      </c>
      <c r="H134">
        <f t="shared" si="24"/>
        <v>0</v>
      </c>
      <c r="I134">
        <f t="shared" si="25"/>
        <v>0</v>
      </c>
      <c r="J134">
        <f t="shared" si="26"/>
        <v>0</v>
      </c>
      <c r="K134">
        <f t="shared" si="27"/>
        <v>0</v>
      </c>
      <c r="L134">
        <f t="shared" si="28"/>
        <v>0</v>
      </c>
      <c r="O134" t="e">
        <f t="shared" si="29"/>
        <v>#N/A</v>
      </c>
      <c r="P134" t="e">
        <f t="shared" si="30"/>
        <v>#N/A</v>
      </c>
      <c r="Q134">
        <f t="shared" si="31"/>
        <v>0.69314718055994529</v>
      </c>
      <c r="X134" s="1"/>
    </row>
    <row r="135" spans="1:24" x14ac:dyDescent="0.25">
      <c r="A135" s="1">
        <v>3.0000000000000001E-6</v>
      </c>
      <c r="B135">
        <v>3</v>
      </c>
      <c r="C135">
        <v>0.35299999999999998</v>
      </c>
      <c r="D135">
        <v>1.0793492484992999</v>
      </c>
      <c r="E135">
        <v>18.36</v>
      </c>
      <c r="F135">
        <v>5.3999999999999999E-2</v>
      </c>
      <c r="G135">
        <f t="shared" si="23"/>
        <v>0</v>
      </c>
      <c r="H135">
        <f t="shared" si="24"/>
        <v>0</v>
      </c>
      <c r="I135">
        <f t="shared" si="25"/>
        <v>0</v>
      </c>
      <c r="J135">
        <f t="shared" si="26"/>
        <v>0</v>
      </c>
      <c r="K135">
        <f t="shared" si="27"/>
        <v>0</v>
      </c>
      <c r="L135">
        <f t="shared" si="28"/>
        <v>0</v>
      </c>
      <c r="O135" t="e">
        <f t="shared" si="29"/>
        <v>#N/A</v>
      </c>
      <c r="P135" t="e">
        <f t="shared" si="30"/>
        <v>#N/A</v>
      </c>
      <c r="Q135">
        <f t="shared" si="31"/>
        <v>1.0986122886681098</v>
      </c>
      <c r="X135" s="1"/>
    </row>
    <row r="136" spans="1:24" x14ac:dyDescent="0.25">
      <c r="A136" s="1">
        <v>3.0000000000000001E-6</v>
      </c>
      <c r="B136">
        <v>4</v>
      </c>
      <c r="C136">
        <v>0.36499999999999999</v>
      </c>
      <c r="D136">
        <v>1.1392701142280801</v>
      </c>
      <c r="E136">
        <v>19.690000000000001</v>
      </c>
      <c r="F136">
        <v>4.8000000000000001E-2</v>
      </c>
      <c r="G136">
        <f t="shared" si="23"/>
        <v>0</v>
      </c>
      <c r="H136">
        <f t="shared" si="24"/>
        <v>0</v>
      </c>
      <c r="I136">
        <f t="shared" si="25"/>
        <v>0</v>
      </c>
      <c r="J136">
        <f t="shared" si="26"/>
        <v>0</v>
      </c>
      <c r="K136">
        <f t="shared" si="27"/>
        <v>0</v>
      </c>
      <c r="L136">
        <f t="shared" si="28"/>
        <v>0</v>
      </c>
      <c r="O136" t="e">
        <f t="shared" si="29"/>
        <v>#N/A</v>
      </c>
      <c r="P136" t="e">
        <f t="shared" si="30"/>
        <v>#N/A</v>
      </c>
      <c r="Q136">
        <f t="shared" si="31"/>
        <v>1.3862943611198906</v>
      </c>
      <c r="X136" s="1"/>
    </row>
    <row r="137" spans="1:24" x14ac:dyDescent="0.25">
      <c r="A137" s="1">
        <v>3.0000000000000001E-6</v>
      </c>
      <c r="B137">
        <v>5</v>
      </c>
      <c r="C137">
        <v>0.374</v>
      </c>
      <c r="D137">
        <v>1.0716006424942801</v>
      </c>
      <c r="E137">
        <v>21.16</v>
      </c>
      <c r="F137">
        <v>4.3999999999999997E-2</v>
      </c>
      <c r="G137">
        <f t="shared" si="23"/>
        <v>0</v>
      </c>
      <c r="H137">
        <f t="shared" si="24"/>
        <v>0</v>
      </c>
      <c r="I137">
        <f t="shared" si="25"/>
        <v>0</v>
      </c>
      <c r="J137">
        <f t="shared" si="26"/>
        <v>0</v>
      </c>
      <c r="K137">
        <f t="shared" si="27"/>
        <v>0</v>
      </c>
      <c r="L137">
        <f t="shared" si="28"/>
        <v>0</v>
      </c>
      <c r="O137" t="e">
        <f t="shared" si="29"/>
        <v>#N/A</v>
      </c>
      <c r="P137" t="e">
        <f t="shared" si="30"/>
        <v>#N/A</v>
      </c>
      <c r="Q137">
        <f t="shared" si="31"/>
        <v>1.6094379124341003</v>
      </c>
      <c r="X137" s="1"/>
    </row>
    <row r="138" spans="1:24" x14ac:dyDescent="0.25">
      <c r="A138" s="1">
        <v>3.0000000000000001E-6</v>
      </c>
      <c r="B138">
        <v>6</v>
      </c>
      <c r="C138">
        <v>0.38200000000000001</v>
      </c>
      <c r="D138">
        <v>0.94843895042755899</v>
      </c>
      <c r="E138">
        <v>22.55</v>
      </c>
      <c r="F138">
        <v>4.1000000000000002E-2</v>
      </c>
      <c r="G138">
        <f t="shared" si="23"/>
        <v>0</v>
      </c>
      <c r="H138">
        <f t="shared" si="24"/>
        <v>0</v>
      </c>
      <c r="I138">
        <f t="shared" si="25"/>
        <v>0</v>
      </c>
      <c r="J138">
        <f t="shared" si="26"/>
        <v>0</v>
      </c>
      <c r="K138">
        <f t="shared" si="27"/>
        <v>0</v>
      </c>
      <c r="L138">
        <f t="shared" si="28"/>
        <v>0</v>
      </c>
      <c r="O138" t="e">
        <f t="shared" si="29"/>
        <v>#N/A</v>
      </c>
      <c r="P138" t="e">
        <f t="shared" si="30"/>
        <v>#N/A</v>
      </c>
      <c r="Q138">
        <f t="shared" si="31"/>
        <v>1.791759469228055</v>
      </c>
      <c r="X138" s="1"/>
    </row>
    <row r="139" spans="1:24" x14ac:dyDescent="0.25">
      <c r="A139" s="1">
        <v>3.0000000000000001E-6</v>
      </c>
      <c r="B139">
        <v>7</v>
      </c>
      <c r="C139">
        <v>0.38900000000000001</v>
      </c>
      <c r="D139">
        <v>1.0697617172877101</v>
      </c>
      <c r="E139">
        <v>23.83</v>
      </c>
      <c r="F139">
        <v>3.7999999999999999E-2</v>
      </c>
      <c r="G139">
        <f t="shared" si="23"/>
        <v>0</v>
      </c>
      <c r="H139">
        <f t="shared" si="24"/>
        <v>0</v>
      </c>
      <c r="I139">
        <f t="shared" si="25"/>
        <v>0</v>
      </c>
      <c r="J139">
        <f t="shared" si="26"/>
        <v>0</v>
      </c>
      <c r="K139">
        <f t="shared" si="27"/>
        <v>0</v>
      </c>
      <c r="L139">
        <f t="shared" si="28"/>
        <v>0</v>
      </c>
      <c r="O139" t="e">
        <f t="shared" si="29"/>
        <v>#N/A</v>
      </c>
      <c r="P139" t="e">
        <f t="shared" si="30"/>
        <v>#N/A</v>
      </c>
      <c r="Q139">
        <f t="shared" si="31"/>
        <v>1.9459101490553132</v>
      </c>
      <c r="X139" s="1"/>
    </row>
    <row r="140" spans="1:24" x14ac:dyDescent="0.25">
      <c r="A140" s="1">
        <v>3.0000000000000001E-6</v>
      </c>
      <c r="B140">
        <v>8</v>
      </c>
      <c r="C140">
        <v>0.39400000000000002</v>
      </c>
      <c r="D140">
        <v>0.99929884065614305</v>
      </c>
      <c r="E140">
        <v>25.36</v>
      </c>
      <c r="F140">
        <v>3.5999999999999997E-2</v>
      </c>
      <c r="G140">
        <f t="shared" si="23"/>
        <v>0</v>
      </c>
      <c r="H140">
        <f t="shared" si="24"/>
        <v>0</v>
      </c>
      <c r="I140">
        <f t="shared" si="25"/>
        <v>0</v>
      </c>
      <c r="J140">
        <f t="shared" si="26"/>
        <v>0</v>
      </c>
      <c r="K140">
        <f t="shared" si="27"/>
        <v>0</v>
      </c>
      <c r="L140">
        <f t="shared" si="28"/>
        <v>0</v>
      </c>
      <c r="O140" t="e">
        <f t="shared" si="29"/>
        <v>#N/A</v>
      </c>
      <c r="P140" t="e">
        <f t="shared" si="30"/>
        <v>#N/A</v>
      </c>
      <c r="Q140">
        <f t="shared" si="31"/>
        <v>2.0794415416798357</v>
      </c>
      <c r="X140" s="1"/>
    </row>
    <row r="141" spans="1:24" x14ac:dyDescent="0.25">
      <c r="A141" s="1">
        <v>3.0000000000000001E-6</v>
      </c>
      <c r="B141">
        <v>9</v>
      </c>
      <c r="C141">
        <v>0.39900000000000002</v>
      </c>
      <c r="D141">
        <v>1.08253330081471</v>
      </c>
      <c r="E141">
        <v>26.75</v>
      </c>
      <c r="F141">
        <v>3.4000000000000002E-2</v>
      </c>
      <c r="G141">
        <f t="shared" si="23"/>
        <v>0</v>
      </c>
      <c r="H141">
        <f t="shared" si="24"/>
        <v>0</v>
      </c>
      <c r="I141">
        <f t="shared" si="25"/>
        <v>0</v>
      </c>
      <c r="J141">
        <f t="shared" si="26"/>
        <v>0</v>
      </c>
      <c r="K141">
        <f t="shared" si="27"/>
        <v>0</v>
      </c>
      <c r="L141">
        <f t="shared" si="28"/>
        <v>0</v>
      </c>
      <c r="O141" t="e">
        <f t="shared" si="29"/>
        <v>#N/A</v>
      </c>
      <c r="P141" t="e">
        <f t="shared" si="30"/>
        <v>#N/A</v>
      </c>
      <c r="Q141">
        <f t="shared" si="31"/>
        <v>2.1972245773362196</v>
      </c>
      <c r="X141" s="1"/>
    </row>
    <row r="142" spans="1:24" x14ac:dyDescent="0.25">
      <c r="A142" s="1">
        <v>3.0000000000000001E-6</v>
      </c>
      <c r="B142">
        <v>10</v>
      </c>
      <c r="C142">
        <v>0.40300000000000002</v>
      </c>
      <c r="D142">
        <v>1.01245596367345</v>
      </c>
      <c r="E142">
        <v>28.27</v>
      </c>
      <c r="F142">
        <v>3.2000000000000001E-2</v>
      </c>
      <c r="G142">
        <f t="shared" si="23"/>
        <v>0</v>
      </c>
      <c r="H142">
        <f t="shared" si="24"/>
        <v>0</v>
      </c>
      <c r="I142">
        <f t="shared" si="25"/>
        <v>0</v>
      </c>
      <c r="J142">
        <f t="shared" si="26"/>
        <v>0</v>
      </c>
      <c r="K142">
        <f t="shared" si="27"/>
        <v>0</v>
      </c>
      <c r="L142">
        <f t="shared" si="28"/>
        <v>0</v>
      </c>
      <c r="O142" t="e">
        <f t="shared" si="29"/>
        <v>#N/A</v>
      </c>
      <c r="P142" t="e">
        <f t="shared" si="30"/>
        <v>#N/A</v>
      </c>
      <c r="Q142">
        <f t="shared" si="31"/>
        <v>2.3025850929940459</v>
      </c>
      <c r="X142" s="1"/>
    </row>
    <row r="143" spans="1:24" x14ac:dyDescent="0.25">
      <c r="A143" s="1">
        <v>4.6999999999999999E-6</v>
      </c>
      <c r="B143">
        <v>1</v>
      </c>
      <c r="C143">
        <v>0.29099999999999998</v>
      </c>
      <c r="D143">
        <v>0.95658964701251703</v>
      </c>
      <c r="E143">
        <v>13.19</v>
      </c>
      <c r="F143">
        <v>8.8999999999999996E-2</v>
      </c>
      <c r="G143">
        <f t="shared" si="23"/>
        <v>4.6999999999999999E-6</v>
      </c>
      <c r="H143">
        <f t="shared" si="24"/>
        <v>1</v>
      </c>
      <c r="I143">
        <f t="shared" si="25"/>
        <v>0.29099999999999998</v>
      </c>
      <c r="J143">
        <f t="shared" si="26"/>
        <v>0.95658964701251703</v>
      </c>
      <c r="K143">
        <f t="shared" si="27"/>
        <v>13.19</v>
      </c>
      <c r="L143">
        <f t="shared" si="28"/>
        <v>8.8999999999999996E-2</v>
      </c>
      <c r="O143">
        <f t="shared" si="29"/>
        <v>-12.267948049248261</v>
      </c>
      <c r="P143">
        <f t="shared" si="30"/>
        <v>8.8999999999999996E-2</v>
      </c>
      <c r="Q143">
        <f t="shared" si="31"/>
        <v>0</v>
      </c>
      <c r="X143" s="1"/>
    </row>
    <row r="144" spans="1:24" x14ac:dyDescent="0.25">
      <c r="A144" s="1">
        <v>4.6999999999999999E-6</v>
      </c>
      <c r="B144">
        <v>2</v>
      </c>
      <c r="C144">
        <v>0.314</v>
      </c>
      <c r="D144">
        <v>1.0658158446097501</v>
      </c>
      <c r="E144">
        <v>15.22</v>
      </c>
      <c r="F144">
        <v>7.3999999999999996E-2</v>
      </c>
      <c r="G144">
        <f t="shared" si="23"/>
        <v>0</v>
      </c>
      <c r="H144">
        <f t="shared" si="24"/>
        <v>0</v>
      </c>
      <c r="I144">
        <f t="shared" si="25"/>
        <v>0</v>
      </c>
      <c r="J144">
        <f t="shared" si="26"/>
        <v>0</v>
      </c>
      <c r="K144">
        <f t="shared" si="27"/>
        <v>0</v>
      </c>
      <c r="L144">
        <f t="shared" si="28"/>
        <v>0</v>
      </c>
      <c r="O144" t="e">
        <f t="shared" si="29"/>
        <v>#N/A</v>
      </c>
      <c r="P144" t="e">
        <f t="shared" si="30"/>
        <v>#N/A</v>
      </c>
      <c r="Q144">
        <f t="shared" si="31"/>
        <v>0.69314718055994529</v>
      </c>
      <c r="X144" s="1"/>
    </row>
    <row r="145" spans="1:24" x14ac:dyDescent="0.25">
      <c r="A145" s="1">
        <v>4.6999999999999999E-6</v>
      </c>
      <c r="B145">
        <v>3</v>
      </c>
      <c r="C145">
        <v>0.33100000000000002</v>
      </c>
      <c r="D145">
        <v>1.07583713943884</v>
      </c>
      <c r="E145">
        <v>16.760000000000002</v>
      </c>
      <c r="F145">
        <v>6.5000000000000002E-2</v>
      </c>
      <c r="G145">
        <f t="shared" si="23"/>
        <v>0</v>
      </c>
      <c r="H145">
        <f t="shared" si="24"/>
        <v>0</v>
      </c>
      <c r="I145">
        <f t="shared" si="25"/>
        <v>0</v>
      </c>
      <c r="J145">
        <f t="shared" si="26"/>
        <v>0</v>
      </c>
      <c r="K145">
        <f t="shared" si="27"/>
        <v>0</v>
      </c>
      <c r="L145">
        <f t="shared" si="28"/>
        <v>0</v>
      </c>
      <c r="O145" t="e">
        <f t="shared" si="29"/>
        <v>#N/A</v>
      </c>
      <c r="P145" t="e">
        <f t="shared" si="30"/>
        <v>#N/A</v>
      </c>
      <c r="Q145">
        <f t="shared" si="31"/>
        <v>1.0986122886681098</v>
      </c>
      <c r="X145" s="1"/>
    </row>
    <row r="146" spans="1:24" x14ac:dyDescent="0.25">
      <c r="A146" s="1">
        <v>4.6999999999999999E-6</v>
      </c>
      <c r="B146">
        <v>4</v>
      </c>
      <c r="C146">
        <v>0.34399999999999997</v>
      </c>
      <c r="D146">
        <v>1.03780164658019</v>
      </c>
      <c r="E146">
        <v>18.2</v>
      </c>
      <c r="F146">
        <v>5.8000000000000003E-2</v>
      </c>
      <c r="G146">
        <f t="shared" si="23"/>
        <v>0</v>
      </c>
      <c r="H146">
        <f t="shared" si="24"/>
        <v>0</v>
      </c>
      <c r="I146">
        <f t="shared" si="25"/>
        <v>0</v>
      </c>
      <c r="J146">
        <f t="shared" si="26"/>
        <v>0</v>
      </c>
      <c r="K146">
        <f t="shared" si="27"/>
        <v>0</v>
      </c>
      <c r="L146">
        <f t="shared" si="28"/>
        <v>0</v>
      </c>
      <c r="O146" t="e">
        <f t="shared" si="29"/>
        <v>#N/A</v>
      </c>
      <c r="P146" t="e">
        <f t="shared" si="30"/>
        <v>#N/A</v>
      </c>
      <c r="Q146">
        <f t="shared" si="31"/>
        <v>1.3862943611198906</v>
      </c>
      <c r="X146" s="1"/>
    </row>
    <row r="147" spans="1:24" x14ac:dyDescent="0.25">
      <c r="A147" s="1">
        <v>4.6999999999999999E-6</v>
      </c>
      <c r="B147">
        <v>5</v>
      </c>
      <c r="C147">
        <v>0.35499999999999998</v>
      </c>
      <c r="D147">
        <v>1.04419476100806</v>
      </c>
      <c r="E147">
        <v>19.489999999999998</v>
      </c>
      <c r="F147">
        <v>5.3999999999999999E-2</v>
      </c>
      <c r="G147">
        <f t="shared" si="23"/>
        <v>0</v>
      </c>
      <c r="H147">
        <f t="shared" si="24"/>
        <v>0</v>
      </c>
      <c r="I147">
        <f t="shared" si="25"/>
        <v>0</v>
      </c>
      <c r="J147">
        <f t="shared" si="26"/>
        <v>0</v>
      </c>
      <c r="K147">
        <f t="shared" si="27"/>
        <v>0</v>
      </c>
      <c r="L147">
        <f t="shared" si="28"/>
        <v>0</v>
      </c>
      <c r="O147" t="e">
        <f t="shared" si="29"/>
        <v>#N/A</v>
      </c>
      <c r="P147" t="e">
        <f t="shared" si="30"/>
        <v>#N/A</v>
      </c>
      <c r="Q147">
        <f t="shared" si="31"/>
        <v>1.6094379124341003</v>
      </c>
      <c r="X147" s="1"/>
    </row>
    <row r="148" spans="1:24" x14ac:dyDescent="0.25">
      <c r="A148" s="1">
        <v>4.6999999999999999E-6</v>
      </c>
      <c r="B148">
        <v>6</v>
      </c>
      <c r="C148">
        <v>0.36299999999999999</v>
      </c>
      <c r="D148">
        <v>0.98563620512537098</v>
      </c>
      <c r="E148">
        <v>20.93</v>
      </c>
      <c r="F148">
        <v>4.9000000000000002E-2</v>
      </c>
      <c r="G148">
        <f t="shared" si="23"/>
        <v>0</v>
      </c>
      <c r="H148">
        <f t="shared" si="24"/>
        <v>0</v>
      </c>
      <c r="I148">
        <f t="shared" si="25"/>
        <v>0</v>
      </c>
      <c r="J148">
        <f t="shared" si="26"/>
        <v>0</v>
      </c>
      <c r="K148">
        <f t="shared" si="27"/>
        <v>0</v>
      </c>
      <c r="L148">
        <f t="shared" si="28"/>
        <v>0</v>
      </c>
      <c r="O148" t="e">
        <f t="shared" si="29"/>
        <v>#N/A</v>
      </c>
      <c r="P148" t="e">
        <f t="shared" si="30"/>
        <v>#N/A</v>
      </c>
      <c r="Q148">
        <f t="shared" si="31"/>
        <v>1.791759469228055</v>
      </c>
      <c r="X148" s="1"/>
    </row>
    <row r="149" spans="1:24" x14ac:dyDescent="0.25">
      <c r="A149" s="1">
        <v>4.6999999999999999E-6</v>
      </c>
      <c r="B149">
        <v>7</v>
      </c>
      <c r="C149">
        <v>0.37</v>
      </c>
      <c r="D149">
        <v>0.98180872096690497</v>
      </c>
      <c r="E149">
        <v>22.31</v>
      </c>
      <c r="F149">
        <v>4.5999999999999999E-2</v>
      </c>
      <c r="G149">
        <f t="shared" si="23"/>
        <v>0</v>
      </c>
      <c r="H149">
        <f t="shared" si="24"/>
        <v>0</v>
      </c>
      <c r="I149">
        <f t="shared" si="25"/>
        <v>0</v>
      </c>
      <c r="J149">
        <f t="shared" si="26"/>
        <v>0</v>
      </c>
      <c r="K149">
        <f t="shared" si="27"/>
        <v>0</v>
      </c>
      <c r="L149">
        <f t="shared" si="28"/>
        <v>0</v>
      </c>
      <c r="O149" t="e">
        <f t="shared" si="29"/>
        <v>#N/A</v>
      </c>
      <c r="P149" t="e">
        <f t="shared" si="30"/>
        <v>#N/A</v>
      </c>
      <c r="Q149">
        <f t="shared" si="31"/>
        <v>1.9459101490553132</v>
      </c>
      <c r="X149" s="1"/>
    </row>
    <row r="150" spans="1:24" x14ac:dyDescent="0.25">
      <c r="A150" s="1">
        <v>4.6999999999999999E-6</v>
      </c>
      <c r="B150">
        <v>8</v>
      </c>
      <c r="C150">
        <v>0.376</v>
      </c>
      <c r="D150">
        <v>0.91582397117217595</v>
      </c>
      <c r="E150">
        <v>23.71</v>
      </c>
      <c r="F150">
        <v>4.2999999999999997E-2</v>
      </c>
      <c r="G150">
        <f t="shared" si="23"/>
        <v>0</v>
      </c>
      <c r="H150">
        <f t="shared" si="24"/>
        <v>0</v>
      </c>
      <c r="I150">
        <f t="shared" si="25"/>
        <v>0</v>
      </c>
      <c r="J150">
        <f t="shared" si="26"/>
        <v>0</v>
      </c>
      <c r="K150">
        <f t="shared" si="27"/>
        <v>0</v>
      </c>
      <c r="L150">
        <f t="shared" si="28"/>
        <v>0</v>
      </c>
      <c r="O150" t="e">
        <f t="shared" si="29"/>
        <v>#N/A</v>
      </c>
      <c r="P150" t="e">
        <f t="shared" si="30"/>
        <v>#N/A</v>
      </c>
      <c r="Q150">
        <f t="shared" si="31"/>
        <v>2.0794415416798357</v>
      </c>
      <c r="X150" s="1"/>
    </row>
    <row r="151" spans="1:24" x14ac:dyDescent="0.25">
      <c r="A151" s="1">
        <v>4.6999999999999999E-6</v>
      </c>
      <c r="B151">
        <v>9</v>
      </c>
      <c r="C151">
        <v>0.38200000000000001</v>
      </c>
      <c r="D151">
        <v>0.93110994864268803</v>
      </c>
      <c r="E151">
        <v>25</v>
      </c>
      <c r="F151">
        <v>4.1000000000000002E-2</v>
      </c>
      <c r="G151">
        <f t="shared" si="23"/>
        <v>0</v>
      </c>
      <c r="H151">
        <f t="shared" si="24"/>
        <v>0</v>
      </c>
      <c r="I151">
        <f t="shared" si="25"/>
        <v>0</v>
      </c>
      <c r="J151">
        <f t="shared" si="26"/>
        <v>0</v>
      </c>
      <c r="K151">
        <f t="shared" si="27"/>
        <v>0</v>
      </c>
      <c r="L151">
        <f t="shared" si="28"/>
        <v>0</v>
      </c>
      <c r="O151" t="e">
        <f t="shared" si="29"/>
        <v>#N/A</v>
      </c>
      <c r="P151" t="e">
        <f t="shared" si="30"/>
        <v>#N/A</v>
      </c>
      <c r="Q151">
        <f t="shared" si="31"/>
        <v>2.1972245773362196</v>
      </c>
      <c r="X151" s="1"/>
    </row>
    <row r="152" spans="1:24" x14ac:dyDescent="0.25">
      <c r="A152" s="1">
        <v>4.6999999999999999E-6</v>
      </c>
      <c r="B152">
        <v>10</v>
      </c>
      <c r="C152">
        <v>0.38800000000000001</v>
      </c>
      <c r="D152">
        <v>0.94451271748284304</v>
      </c>
      <c r="E152">
        <v>26.2</v>
      </c>
      <c r="F152">
        <v>3.7999999999999999E-2</v>
      </c>
      <c r="G152">
        <f t="shared" si="23"/>
        <v>0</v>
      </c>
      <c r="H152">
        <f t="shared" si="24"/>
        <v>0</v>
      </c>
      <c r="I152">
        <f t="shared" si="25"/>
        <v>0</v>
      </c>
      <c r="J152">
        <f t="shared" si="26"/>
        <v>0</v>
      </c>
      <c r="K152">
        <f t="shared" si="27"/>
        <v>0</v>
      </c>
      <c r="L152">
        <f t="shared" si="28"/>
        <v>0</v>
      </c>
      <c r="O152" t="e">
        <f t="shared" si="29"/>
        <v>#N/A</v>
      </c>
      <c r="P152" t="e">
        <f t="shared" si="30"/>
        <v>#N/A</v>
      </c>
      <c r="Q152">
        <f t="shared" si="31"/>
        <v>2.3025850929940459</v>
      </c>
      <c r="X152" s="1"/>
    </row>
    <row r="153" spans="1:24" x14ac:dyDescent="0.25">
      <c r="A153" s="1">
        <v>5.3000000000000001E-6</v>
      </c>
      <c r="B153">
        <v>1</v>
      </c>
      <c r="C153">
        <v>0.28399999999999997</v>
      </c>
      <c r="D153">
        <v>1.02806540350201</v>
      </c>
      <c r="E153">
        <v>12.72</v>
      </c>
      <c r="F153">
        <v>9.2999999999999999E-2</v>
      </c>
      <c r="G153">
        <f t="shared" si="23"/>
        <v>5.3000000000000001E-6</v>
      </c>
      <c r="H153">
        <f t="shared" si="24"/>
        <v>1</v>
      </c>
      <c r="I153">
        <f t="shared" si="25"/>
        <v>0.28399999999999997</v>
      </c>
      <c r="J153">
        <f t="shared" si="26"/>
        <v>1.02806540350201</v>
      </c>
      <c r="K153">
        <f t="shared" si="27"/>
        <v>12.72</v>
      </c>
      <c r="L153">
        <f t="shared" si="28"/>
        <v>9.2999999999999999E-2</v>
      </c>
      <c r="O153">
        <f t="shared" si="29"/>
        <v>-12.147803737406198</v>
      </c>
      <c r="P153">
        <f t="shared" si="30"/>
        <v>9.2999999999999999E-2</v>
      </c>
      <c r="Q153">
        <f t="shared" si="31"/>
        <v>0</v>
      </c>
      <c r="X153" s="1"/>
    </row>
    <row r="154" spans="1:24" x14ac:dyDescent="0.25">
      <c r="A154" s="1">
        <v>5.3000000000000001E-6</v>
      </c>
      <c r="B154">
        <v>2</v>
      </c>
      <c r="C154">
        <v>0.308</v>
      </c>
      <c r="D154">
        <v>1.0169172803786599</v>
      </c>
      <c r="E154">
        <v>14.81</v>
      </c>
      <c r="F154">
        <v>7.8E-2</v>
      </c>
      <c r="G154">
        <f t="shared" si="23"/>
        <v>0</v>
      </c>
      <c r="H154">
        <f t="shared" si="24"/>
        <v>0</v>
      </c>
      <c r="I154">
        <f t="shared" si="25"/>
        <v>0</v>
      </c>
      <c r="J154">
        <f t="shared" si="26"/>
        <v>0</v>
      </c>
      <c r="K154">
        <f t="shared" si="27"/>
        <v>0</v>
      </c>
      <c r="L154">
        <f t="shared" si="28"/>
        <v>0</v>
      </c>
      <c r="O154" t="e">
        <f t="shared" si="29"/>
        <v>#N/A</v>
      </c>
      <c r="P154" t="e">
        <f t="shared" si="30"/>
        <v>#N/A</v>
      </c>
      <c r="Q154">
        <f t="shared" si="31"/>
        <v>0.69314718055994529</v>
      </c>
      <c r="X154" s="1"/>
    </row>
    <row r="155" spans="1:24" x14ac:dyDescent="0.25">
      <c r="A155" s="1">
        <v>5.3000000000000001E-6</v>
      </c>
      <c r="B155">
        <v>3</v>
      </c>
      <c r="C155">
        <v>0.32500000000000001</v>
      </c>
      <c r="D155">
        <v>0.89381837919737095</v>
      </c>
      <c r="E155">
        <v>16.43</v>
      </c>
      <c r="F155">
        <v>6.8000000000000005E-2</v>
      </c>
      <c r="G155">
        <f t="shared" si="23"/>
        <v>0</v>
      </c>
      <c r="H155">
        <f t="shared" si="24"/>
        <v>0</v>
      </c>
      <c r="I155">
        <f t="shared" si="25"/>
        <v>0</v>
      </c>
      <c r="J155">
        <f t="shared" si="26"/>
        <v>0</v>
      </c>
      <c r="K155">
        <f t="shared" si="27"/>
        <v>0</v>
      </c>
      <c r="L155">
        <f t="shared" si="28"/>
        <v>0</v>
      </c>
      <c r="O155" t="e">
        <f t="shared" si="29"/>
        <v>#N/A</v>
      </c>
      <c r="P155" t="e">
        <f t="shared" si="30"/>
        <v>#N/A</v>
      </c>
      <c r="Q155">
        <f t="shared" si="31"/>
        <v>1.0986122886681098</v>
      </c>
      <c r="X155" s="1"/>
    </row>
    <row r="156" spans="1:24" x14ac:dyDescent="0.25">
      <c r="A156" s="1">
        <v>5.3000000000000001E-6</v>
      </c>
      <c r="B156">
        <v>4</v>
      </c>
      <c r="C156">
        <v>0.33900000000000002</v>
      </c>
      <c r="D156">
        <v>0.96393776816214105</v>
      </c>
      <c r="E156">
        <v>17.77</v>
      </c>
      <c r="F156">
        <v>6.0999999999999999E-2</v>
      </c>
      <c r="G156">
        <f t="shared" si="23"/>
        <v>0</v>
      </c>
      <c r="H156">
        <f t="shared" si="24"/>
        <v>0</v>
      </c>
      <c r="I156">
        <f t="shared" si="25"/>
        <v>0</v>
      </c>
      <c r="J156">
        <f t="shared" si="26"/>
        <v>0</v>
      </c>
      <c r="K156">
        <f t="shared" si="27"/>
        <v>0</v>
      </c>
      <c r="L156">
        <f t="shared" si="28"/>
        <v>0</v>
      </c>
      <c r="O156" t="e">
        <f t="shared" si="29"/>
        <v>#N/A</v>
      </c>
      <c r="P156" t="e">
        <f t="shared" si="30"/>
        <v>#N/A</v>
      </c>
      <c r="Q156">
        <f t="shared" si="31"/>
        <v>1.3862943611198906</v>
      </c>
      <c r="X156" s="1"/>
    </row>
    <row r="157" spans="1:24" x14ac:dyDescent="0.25">
      <c r="A157" s="1">
        <v>5.3000000000000001E-6</v>
      </c>
      <c r="B157">
        <v>5</v>
      </c>
      <c r="C157">
        <v>0.35</v>
      </c>
      <c r="D157">
        <v>0.97501404493365496</v>
      </c>
      <c r="E157">
        <v>19.09</v>
      </c>
      <c r="F157">
        <v>5.6000000000000001E-2</v>
      </c>
      <c r="G157">
        <f t="shared" si="23"/>
        <v>0</v>
      </c>
      <c r="H157">
        <f t="shared" si="24"/>
        <v>0</v>
      </c>
      <c r="I157">
        <f t="shared" si="25"/>
        <v>0</v>
      </c>
      <c r="J157">
        <f t="shared" si="26"/>
        <v>0</v>
      </c>
      <c r="K157">
        <f t="shared" si="27"/>
        <v>0</v>
      </c>
      <c r="L157">
        <f t="shared" si="28"/>
        <v>0</v>
      </c>
      <c r="O157" t="e">
        <f t="shared" si="29"/>
        <v>#N/A</v>
      </c>
      <c r="P157" t="e">
        <f t="shared" si="30"/>
        <v>#N/A</v>
      </c>
      <c r="Q157">
        <f t="shared" si="31"/>
        <v>1.6094379124341003</v>
      </c>
      <c r="X157" s="1"/>
    </row>
    <row r="158" spans="1:24" x14ac:dyDescent="0.25">
      <c r="A158" s="1">
        <v>5.3000000000000001E-6</v>
      </c>
      <c r="B158">
        <v>6</v>
      </c>
      <c r="C158">
        <v>0.35899999999999999</v>
      </c>
      <c r="D158">
        <v>1.0040193386771701</v>
      </c>
      <c r="E158">
        <v>20.399999999999999</v>
      </c>
      <c r="F158">
        <v>5.0999999999999997E-2</v>
      </c>
      <c r="G158">
        <f t="shared" si="23"/>
        <v>0</v>
      </c>
      <c r="H158">
        <f t="shared" si="24"/>
        <v>0</v>
      </c>
      <c r="I158">
        <f t="shared" si="25"/>
        <v>0</v>
      </c>
      <c r="J158">
        <f t="shared" si="26"/>
        <v>0</v>
      </c>
      <c r="K158">
        <f t="shared" si="27"/>
        <v>0</v>
      </c>
      <c r="L158">
        <f t="shared" si="28"/>
        <v>0</v>
      </c>
      <c r="O158" t="e">
        <f t="shared" si="29"/>
        <v>#N/A</v>
      </c>
      <c r="P158" t="e">
        <f t="shared" si="30"/>
        <v>#N/A</v>
      </c>
      <c r="Q158">
        <f t="shared" si="31"/>
        <v>1.791759469228055</v>
      </c>
      <c r="X158" s="1"/>
    </row>
    <row r="159" spans="1:24" x14ac:dyDescent="0.25">
      <c r="A159" s="1">
        <v>5.3000000000000001E-6</v>
      </c>
      <c r="B159">
        <v>7</v>
      </c>
      <c r="C159">
        <v>0.36599999999999999</v>
      </c>
      <c r="D159">
        <v>0.97498481986191599</v>
      </c>
      <c r="E159">
        <v>21.78</v>
      </c>
      <c r="F159">
        <v>4.8000000000000001E-2</v>
      </c>
      <c r="G159">
        <f t="shared" si="23"/>
        <v>0</v>
      </c>
      <c r="H159">
        <f t="shared" si="24"/>
        <v>0</v>
      </c>
      <c r="I159">
        <f t="shared" si="25"/>
        <v>0</v>
      </c>
      <c r="J159">
        <f t="shared" si="26"/>
        <v>0</v>
      </c>
      <c r="K159">
        <f t="shared" si="27"/>
        <v>0</v>
      </c>
      <c r="L159">
        <f t="shared" si="28"/>
        <v>0</v>
      </c>
      <c r="O159" t="e">
        <f t="shared" si="29"/>
        <v>#N/A</v>
      </c>
      <c r="P159" t="e">
        <f t="shared" si="30"/>
        <v>#N/A</v>
      </c>
      <c r="Q159">
        <f t="shared" si="31"/>
        <v>1.9459101490553132</v>
      </c>
      <c r="X159" s="1"/>
    </row>
    <row r="160" spans="1:24" x14ac:dyDescent="0.25">
      <c r="A160" s="1">
        <v>5.3000000000000001E-6</v>
      </c>
      <c r="B160">
        <v>8</v>
      </c>
      <c r="C160">
        <v>0.373</v>
      </c>
      <c r="D160">
        <v>1.0050777708467</v>
      </c>
      <c r="E160">
        <v>23.05</v>
      </c>
      <c r="F160">
        <v>4.4999999999999998E-2</v>
      </c>
      <c r="G160">
        <f t="shared" si="23"/>
        <v>0</v>
      </c>
      <c r="H160">
        <f t="shared" si="24"/>
        <v>0</v>
      </c>
      <c r="I160">
        <f t="shared" si="25"/>
        <v>0</v>
      </c>
      <c r="J160">
        <f t="shared" si="26"/>
        <v>0</v>
      </c>
      <c r="K160">
        <f t="shared" si="27"/>
        <v>0</v>
      </c>
      <c r="L160">
        <f t="shared" si="28"/>
        <v>0</v>
      </c>
      <c r="O160" t="e">
        <f t="shared" si="29"/>
        <v>#N/A</v>
      </c>
      <c r="P160" t="e">
        <f t="shared" si="30"/>
        <v>#N/A</v>
      </c>
      <c r="Q160">
        <f t="shared" si="31"/>
        <v>2.0794415416798357</v>
      </c>
      <c r="X160" s="1"/>
    </row>
    <row r="161" spans="1:24" x14ac:dyDescent="0.25">
      <c r="A161" s="1">
        <v>5.3000000000000001E-6</v>
      </c>
      <c r="B161">
        <v>9</v>
      </c>
      <c r="C161">
        <v>0.379</v>
      </c>
      <c r="D161">
        <v>0.97325674616857305</v>
      </c>
      <c r="E161">
        <v>24.34</v>
      </c>
      <c r="F161">
        <v>4.2000000000000003E-2</v>
      </c>
      <c r="G161">
        <f t="shared" si="23"/>
        <v>0</v>
      </c>
      <c r="H161">
        <f t="shared" si="24"/>
        <v>0</v>
      </c>
      <c r="I161">
        <f t="shared" si="25"/>
        <v>0</v>
      </c>
      <c r="J161">
        <f t="shared" si="26"/>
        <v>0</v>
      </c>
      <c r="K161">
        <f t="shared" si="27"/>
        <v>0</v>
      </c>
      <c r="L161">
        <f t="shared" si="28"/>
        <v>0</v>
      </c>
      <c r="O161" t="e">
        <f t="shared" si="29"/>
        <v>#N/A</v>
      </c>
      <c r="P161" t="e">
        <f t="shared" si="30"/>
        <v>#N/A</v>
      </c>
      <c r="Q161">
        <f t="shared" si="31"/>
        <v>2.1972245773362196</v>
      </c>
      <c r="X161" s="1"/>
    </row>
    <row r="162" spans="1:24" x14ac:dyDescent="0.25">
      <c r="A162" s="1">
        <v>5.3000000000000001E-6</v>
      </c>
      <c r="B162">
        <v>10</v>
      </c>
      <c r="C162">
        <v>0.38500000000000001</v>
      </c>
      <c r="D162">
        <v>0.91544144824599705</v>
      </c>
      <c r="E162">
        <v>25.56</v>
      </c>
      <c r="F162">
        <v>0.04</v>
      </c>
      <c r="G162">
        <f t="shared" si="23"/>
        <v>0</v>
      </c>
      <c r="H162">
        <f t="shared" si="24"/>
        <v>0</v>
      </c>
      <c r="I162">
        <f t="shared" si="25"/>
        <v>0</v>
      </c>
      <c r="J162">
        <f t="shared" si="26"/>
        <v>0</v>
      </c>
      <c r="K162">
        <f t="shared" si="27"/>
        <v>0</v>
      </c>
      <c r="L162">
        <f t="shared" si="28"/>
        <v>0</v>
      </c>
      <c r="O162" t="e">
        <f t="shared" si="29"/>
        <v>#N/A</v>
      </c>
      <c r="P162" t="e">
        <f t="shared" si="30"/>
        <v>#N/A</v>
      </c>
      <c r="Q162">
        <f t="shared" si="31"/>
        <v>2.3025850929940459</v>
      </c>
      <c r="X162" s="1"/>
    </row>
    <row r="163" spans="1:24" x14ac:dyDescent="0.25">
      <c r="A163" s="1">
        <v>6.7000000000000002E-6</v>
      </c>
      <c r="B163">
        <v>1</v>
      </c>
      <c r="C163">
        <v>0.27100000000000002</v>
      </c>
      <c r="D163">
        <v>0.88076427981043803</v>
      </c>
      <c r="E163">
        <v>11.88</v>
      </c>
      <c r="F163">
        <v>0.10299999999999999</v>
      </c>
      <c r="G163">
        <f t="shared" si="23"/>
        <v>6.7000000000000002E-6</v>
      </c>
      <c r="H163">
        <f t="shared" si="24"/>
        <v>1</v>
      </c>
      <c r="I163">
        <f t="shared" si="25"/>
        <v>0.27100000000000002</v>
      </c>
      <c r="J163">
        <f t="shared" si="26"/>
        <v>0.88076427981043803</v>
      </c>
      <c r="K163">
        <f t="shared" si="27"/>
        <v>11.88</v>
      </c>
      <c r="L163">
        <f t="shared" si="28"/>
        <v>0.10299999999999999</v>
      </c>
      <c r="O163">
        <f t="shared" si="29"/>
        <v>-11.913403031567354</v>
      </c>
      <c r="P163">
        <f t="shared" si="30"/>
        <v>0.10299999999999999</v>
      </c>
      <c r="Q163">
        <f t="shared" si="31"/>
        <v>0</v>
      </c>
      <c r="X163" s="1"/>
    </row>
    <row r="164" spans="1:24" x14ac:dyDescent="0.25">
      <c r="A164" s="1">
        <v>6.7000000000000002E-6</v>
      </c>
      <c r="B164">
        <v>2</v>
      </c>
      <c r="C164">
        <v>0.29899999999999999</v>
      </c>
      <c r="D164">
        <v>1.02466086951022</v>
      </c>
      <c r="E164">
        <v>13.79</v>
      </c>
      <c r="F164">
        <v>8.3000000000000004E-2</v>
      </c>
      <c r="G164">
        <f t="shared" si="23"/>
        <v>0</v>
      </c>
      <c r="H164">
        <f t="shared" si="24"/>
        <v>0</v>
      </c>
      <c r="I164">
        <f t="shared" si="25"/>
        <v>0</v>
      </c>
      <c r="J164">
        <f t="shared" si="26"/>
        <v>0</v>
      </c>
      <c r="K164">
        <f t="shared" si="27"/>
        <v>0</v>
      </c>
      <c r="L164">
        <f t="shared" si="28"/>
        <v>0</v>
      </c>
      <c r="O164" t="e">
        <f t="shared" si="29"/>
        <v>#N/A</v>
      </c>
      <c r="P164" t="e">
        <f t="shared" si="30"/>
        <v>#N/A</v>
      </c>
      <c r="Q164">
        <f t="shared" si="31"/>
        <v>0.69314718055994529</v>
      </c>
      <c r="X164" s="1"/>
    </row>
    <row r="165" spans="1:24" x14ac:dyDescent="0.25">
      <c r="A165" s="1">
        <v>6.7000000000000002E-6</v>
      </c>
      <c r="B165">
        <v>3</v>
      </c>
      <c r="C165">
        <v>0.317</v>
      </c>
      <c r="D165">
        <v>0.97061412595379504</v>
      </c>
      <c r="E165">
        <v>15.4</v>
      </c>
      <c r="F165">
        <v>7.1999999999999995E-2</v>
      </c>
      <c r="G165">
        <f t="shared" si="23"/>
        <v>0</v>
      </c>
      <c r="H165">
        <f t="shared" si="24"/>
        <v>0</v>
      </c>
      <c r="I165">
        <f t="shared" si="25"/>
        <v>0</v>
      </c>
      <c r="J165">
        <f t="shared" si="26"/>
        <v>0</v>
      </c>
      <c r="K165">
        <f t="shared" si="27"/>
        <v>0</v>
      </c>
      <c r="L165">
        <f t="shared" si="28"/>
        <v>0</v>
      </c>
      <c r="O165" t="e">
        <f t="shared" si="29"/>
        <v>#N/A</v>
      </c>
      <c r="P165" t="e">
        <f t="shared" si="30"/>
        <v>#N/A</v>
      </c>
      <c r="Q165">
        <f t="shared" si="31"/>
        <v>1.0986122886681098</v>
      </c>
      <c r="X165" s="1"/>
    </row>
    <row r="166" spans="1:24" x14ac:dyDescent="0.25">
      <c r="A166" s="1">
        <v>6.7000000000000002E-6</v>
      </c>
      <c r="B166">
        <v>4</v>
      </c>
      <c r="C166">
        <v>0.33100000000000002</v>
      </c>
      <c r="D166">
        <v>0.71891007782552496</v>
      </c>
      <c r="E166">
        <v>16.829999999999998</v>
      </c>
      <c r="F166">
        <v>6.5000000000000002E-2</v>
      </c>
      <c r="G166">
        <f t="shared" si="23"/>
        <v>0</v>
      </c>
      <c r="H166">
        <f t="shared" si="24"/>
        <v>0</v>
      </c>
      <c r="I166">
        <f t="shared" si="25"/>
        <v>0</v>
      </c>
      <c r="J166">
        <f t="shared" si="26"/>
        <v>0</v>
      </c>
      <c r="K166">
        <f t="shared" si="27"/>
        <v>0</v>
      </c>
      <c r="L166">
        <f t="shared" si="28"/>
        <v>0</v>
      </c>
      <c r="O166" t="e">
        <f t="shared" si="29"/>
        <v>#N/A</v>
      </c>
      <c r="P166" t="e">
        <f t="shared" si="30"/>
        <v>#N/A</v>
      </c>
      <c r="Q166">
        <f t="shared" si="31"/>
        <v>1.3862943611198906</v>
      </c>
      <c r="X166" s="1"/>
    </row>
    <row r="167" spans="1:24" x14ac:dyDescent="0.25">
      <c r="A167" s="1">
        <v>6.7000000000000002E-6</v>
      </c>
      <c r="B167">
        <v>5</v>
      </c>
      <c r="C167">
        <v>0.34300000000000003</v>
      </c>
      <c r="D167">
        <v>0.97034839286761299</v>
      </c>
      <c r="E167">
        <v>18.05</v>
      </c>
      <c r="F167">
        <v>5.8999999999999997E-2</v>
      </c>
      <c r="G167">
        <f t="shared" si="23"/>
        <v>0</v>
      </c>
      <c r="H167">
        <f t="shared" si="24"/>
        <v>0</v>
      </c>
      <c r="I167">
        <f t="shared" si="25"/>
        <v>0</v>
      </c>
      <c r="J167">
        <f t="shared" si="26"/>
        <v>0</v>
      </c>
      <c r="K167">
        <f t="shared" si="27"/>
        <v>0</v>
      </c>
      <c r="L167">
        <f t="shared" si="28"/>
        <v>0</v>
      </c>
      <c r="O167" t="e">
        <f t="shared" si="29"/>
        <v>#N/A</v>
      </c>
      <c r="P167" t="e">
        <f t="shared" si="30"/>
        <v>#N/A</v>
      </c>
      <c r="Q167">
        <f t="shared" si="31"/>
        <v>1.6094379124341003</v>
      </c>
      <c r="X167" s="1"/>
    </row>
    <row r="168" spans="1:24" x14ac:dyDescent="0.25">
      <c r="A168" s="1">
        <v>6.7000000000000002E-6</v>
      </c>
      <c r="B168">
        <v>6</v>
      </c>
      <c r="C168">
        <v>0.35199999999999998</v>
      </c>
      <c r="D168">
        <v>0.97262265591331698</v>
      </c>
      <c r="E168">
        <v>19.38</v>
      </c>
      <c r="F168">
        <v>5.3999999999999999E-2</v>
      </c>
      <c r="G168">
        <f t="shared" si="23"/>
        <v>0</v>
      </c>
      <c r="H168">
        <f t="shared" si="24"/>
        <v>0</v>
      </c>
      <c r="I168">
        <f t="shared" si="25"/>
        <v>0</v>
      </c>
      <c r="J168">
        <f t="shared" si="26"/>
        <v>0</v>
      </c>
      <c r="K168">
        <f t="shared" si="27"/>
        <v>0</v>
      </c>
      <c r="L168">
        <f t="shared" si="28"/>
        <v>0</v>
      </c>
      <c r="O168" t="e">
        <f t="shared" si="29"/>
        <v>#N/A</v>
      </c>
      <c r="P168" t="e">
        <f t="shared" si="30"/>
        <v>#N/A</v>
      </c>
      <c r="Q168">
        <f t="shared" si="31"/>
        <v>1.791759469228055</v>
      </c>
      <c r="X168" s="1"/>
    </row>
    <row r="169" spans="1:24" x14ac:dyDescent="0.25">
      <c r="A169" s="1">
        <v>6.7000000000000002E-6</v>
      </c>
      <c r="B169">
        <v>7</v>
      </c>
      <c r="C169">
        <v>0.36</v>
      </c>
      <c r="D169">
        <v>0.96943920480998402</v>
      </c>
      <c r="E169">
        <v>20.66</v>
      </c>
      <c r="F169">
        <v>5.0999999999999997E-2</v>
      </c>
      <c r="G169">
        <f t="shared" si="23"/>
        <v>0</v>
      </c>
      <c r="H169">
        <f t="shared" si="24"/>
        <v>0</v>
      </c>
      <c r="I169">
        <f t="shared" si="25"/>
        <v>0</v>
      </c>
      <c r="J169">
        <f t="shared" si="26"/>
        <v>0</v>
      </c>
      <c r="K169">
        <f t="shared" si="27"/>
        <v>0</v>
      </c>
      <c r="L169">
        <f t="shared" si="28"/>
        <v>0</v>
      </c>
      <c r="O169" t="e">
        <f t="shared" si="29"/>
        <v>#N/A</v>
      </c>
      <c r="P169" t="e">
        <f t="shared" si="30"/>
        <v>#N/A</v>
      </c>
      <c r="Q169">
        <f t="shared" si="31"/>
        <v>1.9459101490553132</v>
      </c>
      <c r="X169" s="1"/>
    </row>
    <row r="170" spans="1:24" x14ac:dyDescent="0.25">
      <c r="A170" s="1">
        <v>6.7000000000000002E-6</v>
      </c>
      <c r="B170">
        <v>8</v>
      </c>
      <c r="C170">
        <v>0.36699999999999999</v>
      </c>
      <c r="D170">
        <v>0.92088191608744296</v>
      </c>
      <c r="E170">
        <v>21.92</v>
      </c>
      <c r="F170">
        <v>4.8000000000000001E-2</v>
      </c>
      <c r="G170">
        <f t="shared" si="23"/>
        <v>0</v>
      </c>
      <c r="H170">
        <f t="shared" si="24"/>
        <v>0</v>
      </c>
      <c r="I170">
        <f t="shared" si="25"/>
        <v>0</v>
      </c>
      <c r="J170">
        <f t="shared" si="26"/>
        <v>0</v>
      </c>
      <c r="K170">
        <f t="shared" si="27"/>
        <v>0</v>
      </c>
      <c r="L170">
        <f t="shared" si="28"/>
        <v>0</v>
      </c>
      <c r="O170" t="e">
        <f t="shared" si="29"/>
        <v>#N/A</v>
      </c>
      <c r="P170" t="e">
        <f t="shared" si="30"/>
        <v>#N/A</v>
      </c>
      <c r="Q170">
        <f t="shared" si="31"/>
        <v>2.0794415416798357</v>
      </c>
      <c r="X170" s="1"/>
    </row>
    <row r="171" spans="1:24" x14ac:dyDescent="0.25">
      <c r="A171" s="1">
        <v>6.7000000000000002E-6</v>
      </c>
      <c r="B171">
        <v>9</v>
      </c>
      <c r="C171">
        <v>0.374</v>
      </c>
      <c r="D171">
        <v>0.887015739888531</v>
      </c>
      <c r="E171">
        <v>23.1</v>
      </c>
      <c r="F171">
        <v>4.3999999999999997E-2</v>
      </c>
      <c r="G171">
        <f t="shared" si="23"/>
        <v>0</v>
      </c>
      <c r="H171">
        <f t="shared" si="24"/>
        <v>0</v>
      </c>
      <c r="I171">
        <f t="shared" si="25"/>
        <v>0</v>
      </c>
      <c r="J171">
        <f t="shared" si="26"/>
        <v>0</v>
      </c>
      <c r="K171">
        <f t="shared" si="27"/>
        <v>0</v>
      </c>
      <c r="L171">
        <f t="shared" si="28"/>
        <v>0</v>
      </c>
      <c r="O171" t="e">
        <f t="shared" si="29"/>
        <v>#N/A</v>
      </c>
      <c r="P171" t="e">
        <f t="shared" si="30"/>
        <v>#N/A</v>
      </c>
      <c r="Q171">
        <f t="shared" si="31"/>
        <v>2.1972245773362196</v>
      </c>
      <c r="X171" s="1"/>
    </row>
    <row r="172" spans="1:24" x14ac:dyDescent="0.25">
      <c r="A172" s="1">
        <v>6.7000000000000002E-6</v>
      </c>
      <c r="B172">
        <v>10</v>
      </c>
      <c r="C172">
        <v>0.38100000000000001</v>
      </c>
      <c r="D172">
        <v>0.871329266123821</v>
      </c>
      <c r="E172">
        <v>24.18</v>
      </c>
      <c r="F172">
        <v>4.1000000000000002E-2</v>
      </c>
      <c r="G172">
        <f t="shared" si="23"/>
        <v>0</v>
      </c>
      <c r="H172">
        <f t="shared" si="24"/>
        <v>0</v>
      </c>
      <c r="I172">
        <f t="shared" si="25"/>
        <v>0</v>
      </c>
      <c r="J172">
        <f t="shared" si="26"/>
        <v>0</v>
      </c>
      <c r="K172">
        <f t="shared" si="27"/>
        <v>0</v>
      </c>
      <c r="L172">
        <f t="shared" si="28"/>
        <v>0</v>
      </c>
      <c r="O172" t="e">
        <f t="shared" si="29"/>
        <v>#N/A</v>
      </c>
      <c r="P172" t="e">
        <f t="shared" si="30"/>
        <v>#N/A</v>
      </c>
      <c r="Q172">
        <f t="shared" si="31"/>
        <v>2.3025850929940459</v>
      </c>
      <c r="X172" s="1"/>
    </row>
    <row r="173" spans="1:24" x14ac:dyDescent="0.25">
      <c r="A173" s="1">
        <v>7.3000000000000004E-6</v>
      </c>
      <c r="B173">
        <v>1</v>
      </c>
      <c r="C173">
        <v>0.26700000000000002</v>
      </c>
      <c r="D173">
        <v>0.94002739006160896</v>
      </c>
      <c r="E173">
        <v>11.52</v>
      </c>
      <c r="F173">
        <v>0.106</v>
      </c>
      <c r="G173">
        <f t="shared" si="23"/>
        <v>7.3000000000000004E-6</v>
      </c>
      <c r="H173">
        <f t="shared" si="24"/>
        <v>1</v>
      </c>
      <c r="I173">
        <f t="shared" si="25"/>
        <v>0.26700000000000002</v>
      </c>
      <c r="J173">
        <f t="shared" si="26"/>
        <v>0.94002739006160896</v>
      </c>
      <c r="K173">
        <f t="shared" si="27"/>
        <v>11.52</v>
      </c>
      <c r="L173">
        <f t="shared" si="28"/>
        <v>0.106</v>
      </c>
      <c r="O173">
        <f t="shared" si="29"/>
        <v>-11.827636209809929</v>
      </c>
      <c r="P173">
        <f t="shared" si="30"/>
        <v>0.106</v>
      </c>
      <c r="Q173">
        <f t="shared" si="31"/>
        <v>0</v>
      </c>
      <c r="X173" s="1"/>
    </row>
    <row r="174" spans="1:24" x14ac:dyDescent="0.25">
      <c r="A174" s="1">
        <v>7.3000000000000004E-6</v>
      </c>
      <c r="B174">
        <v>2</v>
      </c>
      <c r="C174">
        <v>0.29599999999999999</v>
      </c>
      <c r="D174">
        <v>1.0172045746498199</v>
      </c>
      <c r="E174">
        <v>13.44</v>
      </c>
      <c r="F174">
        <v>8.5999999999999993E-2</v>
      </c>
      <c r="G174">
        <f t="shared" si="23"/>
        <v>0</v>
      </c>
      <c r="H174">
        <f t="shared" si="24"/>
        <v>0</v>
      </c>
      <c r="I174">
        <f t="shared" si="25"/>
        <v>0</v>
      </c>
      <c r="J174">
        <f t="shared" si="26"/>
        <v>0</v>
      </c>
      <c r="K174">
        <f t="shared" si="27"/>
        <v>0</v>
      </c>
      <c r="L174">
        <f t="shared" si="28"/>
        <v>0</v>
      </c>
      <c r="O174" t="e">
        <f t="shared" si="29"/>
        <v>#N/A</v>
      </c>
      <c r="P174" t="e">
        <f t="shared" si="30"/>
        <v>#N/A</v>
      </c>
      <c r="Q174">
        <f t="shared" si="31"/>
        <v>0.69314718055994529</v>
      </c>
      <c r="X174" s="1"/>
    </row>
    <row r="175" spans="1:24" x14ac:dyDescent="0.25">
      <c r="A175" s="1">
        <v>7.3000000000000004E-6</v>
      </c>
      <c r="B175">
        <v>3</v>
      </c>
      <c r="C175">
        <v>0.314</v>
      </c>
      <c r="D175">
        <v>0.80688810280180401</v>
      </c>
      <c r="E175">
        <v>15.09</v>
      </c>
      <c r="F175">
        <v>7.3999999999999996E-2</v>
      </c>
      <c r="G175">
        <f t="shared" si="23"/>
        <v>0</v>
      </c>
      <c r="H175">
        <f t="shared" si="24"/>
        <v>0</v>
      </c>
      <c r="I175">
        <f t="shared" si="25"/>
        <v>0</v>
      </c>
      <c r="J175">
        <f t="shared" si="26"/>
        <v>0</v>
      </c>
      <c r="K175">
        <f t="shared" si="27"/>
        <v>0</v>
      </c>
      <c r="L175">
        <f t="shared" si="28"/>
        <v>0</v>
      </c>
      <c r="O175" t="e">
        <f t="shared" si="29"/>
        <v>#N/A</v>
      </c>
      <c r="P175" t="e">
        <f t="shared" si="30"/>
        <v>#N/A</v>
      </c>
      <c r="Q175">
        <f t="shared" si="31"/>
        <v>1.0986122886681098</v>
      </c>
      <c r="X175" s="1"/>
    </row>
    <row r="176" spans="1:24" x14ac:dyDescent="0.25">
      <c r="A176" s="1">
        <v>7.3000000000000004E-6</v>
      </c>
      <c r="B176">
        <v>4</v>
      </c>
      <c r="C176">
        <v>0.32900000000000001</v>
      </c>
      <c r="D176">
        <v>0.88785438382259596</v>
      </c>
      <c r="E176">
        <v>16.41</v>
      </c>
      <c r="F176">
        <v>6.6000000000000003E-2</v>
      </c>
      <c r="G176">
        <f t="shared" si="23"/>
        <v>0</v>
      </c>
      <c r="H176">
        <f t="shared" si="24"/>
        <v>0</v>
      </c>
      <c r="I176">
        <f t="shared" si="25"/>
        <v>0</v>
      </c>
      <c r="J176">
        <f t="shared" si="26"/>
        <v>0</v>
      </c>
      <c r="K176">
        <f t="shared" si="27"/>
        <v>0</v>
      </c>
      <c r="L176">
        <f t="shared" si="28"/>
        <v>0</v>
      </c>
      <c r="O176" t="e">
        <f t="shared" si="29"/>
        <v>#N/A</v>
      </c>
      <c r="P176" t="e">
        <f t="shared" si="30"/>
        <v>#N/A</v>
      </c>
      <c r="Q176">
        <f t="shared" si="31"/>
        <v>1.3862943611198906</v>
      </c>
      <c r="X176" s="1"/>
    </row>
    <row r="177" spans="1:24" x14ac:dyDescent="0.25">
      <c r="A177" s="1">
        <v>7.3000000000000004E-6</v>
      </c>
      <c r="B177">
        <v>5</v>
      </c>
      <c r="C177">
        <v>0.34100000000000003</v>
      </c>
      <c r="D177">
        <v>0.97315590998257095</v>
      </c>
      <c r="E177">
        <v>17.66</v>
      </c>
      <c r="F177">
        <v>0.06</v>
      </c>
      <c r="G177">
        <f t="shared" si="23"/>
        <v>0</v>
      </c>
      <c r="H177">
        <f t="shared" si="24"/>
        <v>0</v>
      </c>
      <c r="I177">
        <f t="shared" si="25"/>
        <v>0</v>
      </c>
      <c r="J177">
        <f t="shared" si="26"/>
        <v>0</v>
      </c>
      <c r="K177">
        <f t="shared" si="27"/>
        <v>0</v>
      </c>
      <c r="L177">
        <f t="shared" si="28"/>
        <v>0</v>
      </c>
      <c r="O177" t="e">
        <f t="shared" si="29"/>
        <v>#N/A</v>
      </c>
      <c r="P177" t="e">
        <f t="shared" si="30"/>
        <v>#N/A</v>
      </c>
      <c r="Q177">
        <f t="shared" si="31"/>
        <v>1.6094379124341003</v>
      </c>
      <c r="X177" s="1"/>
    </row>
    <row r="178" spans="1:24" x14ac:dyDescent="0.25">
      <c r="A178" s="1">
        <v>7.3000000000000004E-6</v>
      </c>
      <c r="B178">
        <v>6</v>
      </c>
      <c r="C178">
        <v>0.35</v>
      </c>
      <c r="D178">
        <v>0.94974199926474401</v>
      </c>
      <c r="E178">
        <v>18.989999999999998</v>
      </c>
      <c r="F178">
        <v>5.6000000000000001E-2</v>
      </c>
      <c r="G178">
        <f t="shared" si="23"/>
        <v>0</v>
      </c>
      <c r="H178">
        <f t="shared" si="24"/>
        <v>0</v>
      </c>
      <c r="I178">
        <f t="shared" si="25"/>
        <v>0</v>
      </c>
      <c r="J178">
        <f t="shared" si="26"/>
        <v>0</v>
      </c>
      <c r="K178">
        <f t="shared" si="27"/>
        <v>0</v>
      </c>
      <c r="L178">
        <f t="shared" si="28"/>
        <v>0</v>
      </c>
      <c r="O178" t="e">
        <f t="shared" si="29"/>
        <v>#N/A</v>
      </c>
      <c r="P178" t="e">
        <f t="shared" si="30"/>
        <v>#N/A</v>
      </c>
      <c r="Q178">
        <f t="shared" si="31"/>
        <v>1.791759469228055</v>
      </c>
      <c r="X178" s="1"/>
    </row>
    <row r="179" spans="1:24" x14ac:dyDescent="0.25">
      <c r="A179" s="1">
        <v>7.3000000000000004E-6</v>
      </c>
      <c r="B179">
        <v>7</v>
      </c>
      <c r="C179">
        <v>0.35799999999999998</v>
      </c>
      <c r="D179">
        <v>0.92654297862441004</v>
      </c>
      <c r="E179">
        <v>20.260000000000002</v>
      </c>
      <c r="F179">
        <v>5.1999999999999998E-2</v>
      </c>
      <c r="G179">
        <f t="shared" si="23"/>
        <v>0</v>
      </c>
      <c r="H179">
        <f t="shared" si="24"/>
        <v>0</v>
      </c>
      <c r="I179">
        <f t="shared" si="25"/>
        <v>0</v>
      </c>
      <c r="J179">
        <f t="shared" si="26"/>
        <v>0</v>
      </c>
      <c r="K179">
        <f t="shared" si="27"/>
        <v>0</v>
      </c>
      <c r="L179">
        <f t="shared" si="28"/>
        <v>0</v>
      </c>
      <c r="O179" t="e">
        <f t="shared" si="29"/>
        <v>#N/A</v>
      </c>
      <c r="P179" t="e">
        <f t="shared" si="30"/>
        <v>#N/A</v>
      </c>
      <c r="Q179">
        <f t="shared" si="31"/>
        <v>1.9459101490553132</v>
      </c>
      <c r="X179" s="1"/>
    </row>
    <row r="180" spans="1:24" x14ac:dyDescent="0.25">
      <c r="A180" s="1">
        <v>7.3000000000000004E-6</v>
      </c>
      <c r="B180">
        <v>8</v>
      </c>
      <c r="C180">
        <v>0.36599999999999999</v>
      </c>
      <c r="D180">
        <v>0.9464561969584</v>
      </c>
      <c r="E180">
        <v>21.42</v>
      </c>
      <c r="F180">
        <v>4.8000000000000001E-2</v>
      </c>
      <c r="G180">
        <f t="shared" si="23"/>
        <v>0</v>
      </c>
      <c r="H180">
        <f t="shared" si="24"/>
        <v>0</v>
      </c>
      <c r="I180">
        <f t="shared" si="25"/>
        <v>0</v>
      </c>
      <c r="J180">
        <f t="shared" si="26"/>
        <v>0</v>
      </c>
      <c r="K180">
        <f t="shared" si="27"/>
        <v>0</v>
      </c>
      <c r="L180">
        <f t="shared" si="28"/>
        <v>0</v>
      </c>
      <c r="O180" t="e">
        <f t="shared" si="29"/>
        <v>#N/A</v>
      </c>
      <c r="P180" t="e">
        <f t="shared" si="30"/>
        <v>#N/A</v>
      </c>
      <c r="Q180">
        <f t="shared" si="31"/>
        <v>2.0794415416798357</v>
      </c>
      <c r="X180" s="1"/>
    </row>
    <row r="181" spans="1:24" x14ac:dyDescent="0.25">
      <c r="A181" s="1">
        <v>7.3000000000000004E-6</v>
      </c>
      <c r="B181">
        <v>9</v>
      </c>
      <c r="C181">
        <v>0.373</v>
      </c>
      <c r="D181">
        <v>0.89356873365325296</v>
      </c>
      <c r="E181">
        <v>22.59</v>
      </c>
      <c r="F181">
        <v>4.4999999999999998E-2</v>
      </c>
      <c r="G181">
        <f t="shared" si="23"/>
        <v>0</v>
      </c>
      <c r="H181">
        <f t="shared" si="24"/>
        <v>0</v>
      </c>
      <c r="I181">
        <f t="shared" si="25"/>
        <v>0</v>
      </c>
      <c r="J181">
        <f t="shared" si="26"/>
        <v>0</v>
      </c>
      <c r="K181">
        <f t="shared" si="27"/>
        <v>0</v>
      </c>
      <c r="L181">
        <f t="shared" si="28"/>
        <v>0</v>
      </c>
      <c r="O181" t="e">
        <f t="shared" si="29"/>
        <v>#N/A</v>
      </c>
      <c r="P181" t="e">
        <f t="shared" si="30"/>
        <v>#N/A</v>
      </c>
      <c r="Q181">
        <f t="shared" si="31"/>
        <v>2.1972245773362196</v>
      </c>
      <c r="X181" s="1"/>
    </row>
    <row r="182" spans="1:24" x14ac:dyDescent="0.25">
      <c r="A182" s="1">
        <v>7.3000000000000004E-6</v>
      </c>
      <c r="B182">
        <v>10</v>
      </c>
      <c r="C182">
        <v>0.38</v>
      </c>
      <c r="D182">
        <v>0.78820838001181304</v>
      </c>
      <c r="E182">
        <v>23.67</v>
      </c>
      <c r="F182">
        <v>4.2000000000000003E-2</v>
      </c>
      <c r="G182">
        <f t="shared" si="23"/>
        <v>0</v>
      </c>
      <c r="H182">
        <f t="shared" si="24"/>
        <v>0</v>
      </c>
      <c r="I182">
        <f t="shared" si="25"/>
        <v>0</v>
      </c>
      <c r="J182">
        <f t="shared" si="26"/>
        <v>0</v>
      </c>
      <c r="K182">
        <f t="shared" si="27"/>
        <v>0</v>
      </c>
      <c r="L182">
        <f t="shared" si="28"/>
        <v>0</v>
      </c>
      <c r="O182" t="e">
        <f t="shared" si="29"/>
        <v>#N/A</v>
      </c>
      <c r="P182" t="e">
        <f t="shared" si="30"/>
        <v>#N/A</v>
      </c>
      <c r="Q182">
        <f t="shared" si="31"/>
        <v>2.3025850929940459</v>
      </c>
      <c r="X182" s="1"/>
    </row>
    <row r="183" spans="1:24" x14ac:dyDescent="0.25">
      <c r="A183" s="1">
        <v>8.6999999999999997E-6</v>
      </c>
      <c r="B183">
        <v>1</v>
      </c>
      <c r="C183">
        <v>0.25900000000000001</v>
      </c>
      <c r="D183">
        <v>0.80512664879090501</v>
      </c>
      <c r="E183">
        <v>10.88</v>
      </c>
      <c r="F183">
        <v>0.112</v>
      </c>
      <c r="G183">
        <f t="shared" si="23"/>
        <v>8.6999999999999997E-6</v>
      </c>
      <c r="H183">
        <f t="shared" si="24"/>
        <v>1</v>
      </c>
      <c r="I183">
        <f t="shared" si="25"/>
        <v>0.25900000000000001</v>
      </c>
      <c r="J183">
        <f t="shared" si="26"/>
        <v>0.80512664879090501</v>
      </c>
      <c r="K183">
        <f t="shared" si="27"/>
        <v>10.88</v>
      </c>
      <c r="L183">
        <f t="shared" si="28"/>
        <v>0.112</v>
      </c>
      <c r="O183">
        <f t="shared" si="29"/>
        <v>-11.652187532303737</v>
      </c>
      <c r="P183">
        <f t="shared" si="30"/>
        <v>0.112</v>
      </c>
      <c r="Q183">
        <f t="shared" si="31"/>
        <v>0</v>
      </c>
      <c r="X183" s="1"/>
    </row>
    <row r="184" spans="1:24" x14ac:dyDescent="0.25">
      <c r="A184" s="1">
        <v>8.6999999999999997E-6</v>
      </c>
      <c r="B184">
        <v>2</v>
      </c>
      <c r="C184">
        <v>0.28999999999999998</v>
      </c>
      <c r="D184">
        <v>0.82184162078418099</v>
      </c>
      <c r="E184">
        <v>12.79</v>
      </c>
      <c r="F184">
        <v>0.09</v>
      </c>
      <c r="G184">
        <f t="shared" si="23"/>
        <v>0</v>
      </c>
      <c r="H184">
        <f t="shared" si="24"/>
        <v>0</v>
      </c>
      <c r="I184">
        <f t="shared" si="25"/>
        <v>0</v>
      </c>
      <c r="J184">
        <f t="shared" si="26"/>
        <v>0</v>
      </c>
      <c r="K184">
        <f t="shared" si="27"/>
        <v>0</v>
      </c>
      <c r="L184">
        <f t="shared" si="28"/>
        <v>0</v>
      </c>
      <c r="O184" t="e">
        <f t="shared" si="29"/>
        <v>#N/A</v>
      </c>
      <c r="P184" t="e">
        <f t="shared" si="30"/>
        <v>#N/A</v>
      </c>
      <c r="Q184">
        <f t="shared" si="31"/>
        <v>0.69314718055994529</v>
      </c>
      <c r="X184" s="1"/>
    </row>
    <row r="185" spans="1:24" x14ac:dyDescent="0.25">
      <c r="A185" s="1">
        <v>8.6999999999999997E-6</v>
      </c>
      <c r="B185">
        <v>3</v>
      </c>
      <c r="C185">
        <v>0.31</v>
      </c>
      <c r="D185">
        <v>0.78082670220626904</v>
      </c>
      <c r="E185">
        <v>14.3</v>
      </c>
      <c r="F185">
        <v>7.6999999999999999E-2</v>
      </c>
      <c r="G185">
        <f t="shared" si="23"/>
        <v>0</v>
      </c>
      <c r="H185">
        <f t="shared" si="24"/>
        <v>0</v>
      </c>
      <c r="I185">
        <f t="shared" si="25"/>
        <v>0</v>
      </c>
      <c r="J185">
        <f t="shared" si="26"/>
        <v>0</v>
      </c>
      <c r="K185">
        <f t="shared" si="27"/>
        <v>0</v>
      </c>
      <c r="L185">
        <f t="shared" si="28"/>
        <v>0</v>
      </c>
      <c r="O185" t="e">
        <f t="shared" si="29"/>
        <v>#N/A</v>
      </c>
      <c r="P185" t="e">
        <f t="shared" si="30"/>
        <v>#N/A</v>
      </c>
      <c r="Q185">
        <f t="shared" si="31"/>
        <v>1.0986122886681098</v>
      </c>
      <c r="X185" s="1"/>
    </row>
    <row r="186" spans="1:24" x14ac:dyDescent="0.25">
      <c r="A186" s="1">
        <v>8.6999999999999997E-6</v>
      </c>
      <c r="B186">
        <v>4</v>
      </c>
      <c r="C186">
        <v>0.32500000000000001</v>
      </c>
      <c r="D186">
        <v>0.692471906189982</v>
      </c>
      <c r="E186">
        <v>15.65</v>
      </c>
      <c r="F186">
        <v>6.8000000000000005E-2</v>
      </c>
      <c r="G186">
        <f t="shared" si="23"/>
        <v>0</v>
      </c>
      <c r="H186">
        <f t="shared" si="24"/>
        <v>0</v>
      </c>
      <c r="I186">
        <f t="shared" si="25"/>
        <v>0</v>
      </c>
      <c r="J186">
        <f t="shared" si="26"/>
        <v>0</v>
      </c>
      <c r="K186">
        <f t="shared" si="27"/>
        <v>0</v>
      </c>
      <c r="L186">
        <f t="shared" si="28"/>
        <v>0</v>
      </c>
      <c r="O186" t="e">
        <f t="shared" si="29"/>
        <v>#N/A</v>
      </c>
      <c r="P186" t="e">
        <f t="shared" si="30"/>
        <v>#N/A</v>
      </c>
      <c r="Q186">
        <f t="shared" si="31"/>
        <v>1.3862943611198906</v>
      </c>
      <c r="X186" s="1"/>
    </row>
    <row r="187" spans="1:24" x14ac:dyDescent="0.25">
      <c r="A187" s="1">
        <v>8.6999999999999997E-6</v>
      </c>
      <c r="B187">
        <v>5</v>
      </c>
      <c r="C187">
        <v>0.33700000000000002</v>
      </c>
      <c r="D187">
        <v>0.86054177133570697</v>
      </c>
      <c r="E187">
        <v>16.920000000000002</v>
      </c>
      <c r="F187">
        <v>6.2E-2</v>
      </c>
      <c r="G187">
        <f t="shared" si="23"/>
        <v>0</v>
      </c>
      <c r="H187">
        <f t="shared" si="24"/>
        <v>0</v>
      </c>
      <c r="I187">
        <f t="shared" si="25"/>
        <v>0</v>
      </c>
      <c r="J187">
        <f t="shared" si="26"/>
        <v>0</v>
      </c>
      <c r="K187">
        <f t="shared" si="27"/>
        <v>0</v>
      </c>
      <c r="L187">
        <f t="shared" si="28"/>
        <v>0</v>
      </c>
      <c r="O187" t="e">
        <f t="shared" si="29"/>
        <v>#N/A</v>
      </c>
      <c r="P187" t="e">
        <f t="shared" si="30"/>
        <v>#N/A</v>
      </c>
      <c r="Q187">
        <f t="shared" si="31"/>
        <v>1.6094379124341003</v>
      </c>
      <c r="X187" s="1"/>
    </row>
    <row r="188" spans="1:24" x14ac:dyDescent="0.25">
      <c r="A188" s="1">
        <v>8.6999999999999997E-6</v>
      </c>
      <c r="B188">
        <v>6</v>
      </c>
      <c r="C188">
        <v>0.34699999999999998</v>
      </c>
      <c r="D188">
        <v>0.91429865764913398</v>
      </c>
      <c r="E188">
        <v>18.149999999999999</v>
      </c>
      <c r="F188">
        <v>5.7000000000000002E-2</v>
      </c>
      <c r="G188">
        <f t="shared" si="23"/>
        <v>0</v>
      </c>
      <c r="H188">
        <f t="shared" si="24"/>
        <v>0</v>
      </c>
      <c r="I188">
        <f t="shared" si="25"/>
        <v>0</v>
      </c>
      <c r="J188">
        <f t="shared" si="26"/>
        <v>0</v>
      </c>
      <c r="K188">
        <f t="shared" si="27"/>
        <v>0</v>
      </c>
      <c r="L188">
        <f t="shared" si="28"/>
        <v>0</v>
      </c>
      <c r="O188" t="e">
        <f t="shared" si="29"/>
        <v>#N/A</v>
      </c>
      <c r="P188" t="e">
        <f t="shared" si="30"/>
        <v>#N/A</v>
      </c>
      <c r="Q188">
        <f t="shared" si="31"/>
        <v>1.791759469228055</v>
      </c>
      <c r="X188" s="1"/>
    </row>
    <row r="189" spans="1:24" x14ac:dyDescent="0.25">
      <c r="A189" s="1">
        <v>8.6999999999999997E-6</v>
      </c>
      <c r="B189">
        <v>7</v>
      </c>
      <c r="C189">
        <v>0.35499999999999998</v>
      </c>
      <c r="D189">
        <v>0.68574426999400695</v>
      </c>
      <c r="E189">
        <v>19.43</v>
      </c>
      <c r="F189">
        <v>5.3999999999999999E-2</v>
      </c>
      <c r="G189">
        <f t="shared" si="23"/>
        <v>0</v>
      </c>
      <c r="H189">
        <f t="shared" si="24"/>
        <v>0</v>
      </c>
      <c r="I189">
        <f t="shared" si="25"/>
        <v>0</v>
      </c>
      <c r="J189">
        <f t="shared" si="26"/>
        <v>0</v>
      </c>
      <c r="K189">
        <f t="shared" si="27"/>
        <v>0</v>
      </c>
      <c r="L189">
        <f t="shared" si="28"/>
        <v>0</v>
      </c>
      <c r="O189" t="e">
        <f t="shared" si="29"/>
        <v>#N/A</v>
      </c>
      <c r="P189" t="e">
        <f t="shared" si="30"/>
        <v>#N/A</v>
      </c>
      <c r="Q189">
        <f t="shared" si="31"/>
        <v>1.9459101490553132</v>
      </c>
      <c r="X189" s="1"/>
    </row>
    <row r="190" spans="1:24" x14ac:dyDescent="0.25">
      <c r="A190" s="1">
        <v>8.6999999999999997E-6</v>
      </c>
      <c r="B190">
        <v>8</v>
      </c>
      <c r="C190">
        <v>0.36399999999999999</v>
      </c>
      <c r="D190">
        <v>0.88074520477977603</v>
      </c>
      <c r="E190">
        <v>20.48</v>
      </c>
      <c r="F190">
        <v>4.9000000000000002E-2</v>
      </c>
      <c r="G190">
        <f t="shared" si="23"/>
        <v>0</v>
      </c>
      <c r="H190">
        <f t="shared" si="24"/>
        <v>0</v>
      </c>
      <c r="I190">
        <f t="shared" si="25"/>
        <v>0</v>
      </c>
      <c r="J190">
        <f t="shared" si="26"/>
        <v>0</v>
      </c>
      <c r="K190">
        <f t="shared" si="27"/>
        <v>0</v>
      </c>
      <c r="L190">
        <f t="shared" si="28"/>
        <v>0</v>
      </c>
      <c r="O190" t="e">
        <f t="shared" si="29"/>
        <v>#N/A</v>
      </c>
      <c r="P190" t="e">
        <f t="shared" si="30"/>
        <v>#N/A</v>
      </c>
      <c r="Q190">
        <f t="shared" si="31"/>
        <v>2.0794415416798357</v>
      </c>
      <c r="X190" s="1"/>
    </row>
    <row r="191" spans="1:24" x14ac:dyDescent="0.25">
      <c r="A191" s="1">
        <v>8.6999999999999997E-6</v>
      </c>
      <c r="B191">
        <v>9</v>
      </c>
      <c r="C191">
        <v>0.372</v>
      </c>
      <c r="D191">
        <v>0.86801135470746205</v>
      </c>
      <c r="E191">
        <v>21.54</v>
      </c>
      <c r="F191">
        <v>4.4999999999999998E-2</v>
      </c>
      <c r="G191">
        <f t="shared" si="23"/>
        <v>0</v>
      </c>
      <c r="H191">
        <f t="shared" si="24"/>
        <v>0</v>
      </c>
      <c r="I191">
        <f t="shared" si="25"/>
        <v>0</v>
      </c>
      <c r="J191">
        <f t="shared" si="26"/>
        <v>0</v>
      </c>
      <c r="K191">
        <f t="shared" si="27"/>
        <v>0</v>
      </c>
      <c r="L191">
        <f t="shared" si="28"/>
        <v>0</v>
      </c>
      <c r="O191" t="e">
        <f t="shared" si="29"/>
        <v>#N/A</v>
      </c>
      <c r="P191" t="e">
        <f t="shared" si="30"/>
        <v>#N/A</v>
      </c>
      <c r="Q191">
        <f t="shared" si="31"/>
        <v>2.1972245773362196</v>
      </c>
      <c r="X191" s="1"/>
    </row>
    <row r="192" spans="1:24" x14ac:dyDescent="0.25">
      <c r="A192" s="1">
        <v>8.6999999999999997E-6</v>
      </c>
      <c r="B192">
        <v>10</v>
      </c>
      <c r="C192">
        <v>0.38</v>
      </c>
      <c r="D192">
        <v>0.87505741860611097</v>
      </c>
      <c r="E192">
        <v>22.51</v>
      </c>
      <c r="F192">
        <v>4.2000000000000003E-2</v>
      </c>
      <c r="G192">
        <f t="shared" si="23"/>
        <v>0</v>
      </c>
      <c r="H192">
        <f t="shared" si="24"/>
        <v>0</v>
      </c>
      <c r="I192">
        <f t="shared" si="25"/>
        <v>0</v>
      </c>
      <c r="J192">
        <f t="shared" si="26"/>
        <v>0</v>
      </c>
      <c r="K192">
        <f t="shared" si="27"/>
        <v>0</v>
      </c>
      <c r="L192">
        <f t="shared" si="28"/>
        <v>0</v>
      </c>
      <c r="O192" t="e">
        <f t="shared" si="29"/>
        <v>#N/A</v>
      </c>
      <c r="P192" t="e">
        <f t="shared" si="30"/>
        <v>#N/A</v>
      </c>
      <c r="Q192">
        <f t="shared" si="31"/>
        <v>2.3025850929940459</v>
      </c>
      <c r="X192" s="1"/>
    </row>
    <row r="193" spans="1:24" x14ac:dyDescent="0.25">
      <c r="A193" s="1">
        <v>9.3000000000000007E-6</v>
      </c>
      <c r="B193">
        <v>1</v>
      </c>
      <c r="C193">
        <v>0.25700000000000001</v>
      </c>
      <c r="D193">
        <v>0.98010993320654505</v>
      </c>
      <c r="E193">
        <v>10.56</v>
      </c>
      <c r="F193">
        <v>0.114</v>
      </c>
      <c r="G193">
        <f t="shared" si="23"/>
        <v>9.3000000000000007E-6</v>
      </c>
      <c r="H193">
        <f t="shared" si="24"/>
        <v>1</v>
      </c>
      <c r="I193">
        <f t="shared" si="25"/>
        <v>0.25700000000000001</v>
      </c>
      <c r="J193">
        <f t="shared" si="26"/>
        <v>0.98010993320654505</v>
      </c>
      <c r="K193">
        <f t="shared" si="27"/>
        <v>10.56</v>
      </c>
      <c r="L193">
        <f t="shared" si="28"/>
        <v>0.114</v>
      </c>
      <c r="O193">
        <f t="shared" si="29"/>
        <v>-11.585496157805064</v>
      </c>
      <c r="P193">
        <f t="shared" si="30"/>
        <v>0.114</v>
      </c>
      <c r="Q193">
        <f t="shared" si="31"/>
        <v>0</v>
      </c>
      <c r="X193" s="1"/>
    </row>
    <row r="194" spans="1:24" x14ac:dyDescent="0.25">
      <c r="A194" s="1">
        <v>9.3000000000000007E-6</v>
      </c>
      <c r="B194">
        <v>2</v>
      </c>
      <c r="C194">
        <v>0.28899999999999998</v>
      </c>
      <c r="D194">
        <v>0.95082300276652398</v>
      </c>
      <c r="E194">
        <v>12.44</v>
      </c>
      <c r="F194">
        <v>9.0999999999999998E-2</v>
      </c>
      <c r="G194">
        <f t="shared" si="23"/>
        <v>0</v>
      </c>
      <c r="H194">
        <f t="shared" si="24"/>
        <v>0</v>
      </c>
      <c r="I194">
        <f t="shared" si="25"/>
        <v>0</v>
      </c>
      <c r="J194">
        <f t="shared" si="26"/>
        <v>0</v>
      </c>
      <c r="K194">
        <f t="shared" si="27"/>
        <v>0</v>
      </c>
      <c r="L194">
        <f t="shared" si="28"/>
        <v>0</v>
      </c>
      <c r="O194" t="e">
        <f t="shared" si="29"/>
        <v>#N/A</v>
      </c>
      <c r="P194" t="e">
        <f t="shared" si="30"/>
        <v>#N/A</v>
      </c>
      <c r="Q194">
        <f t="shared" si="31"/>
        <v>0.69314718055994529</v>
      </c>
      <c r="X194" s="1"/>
    </row>
    <row r="195" spans="1:24" x14ac:dyDescent="0.25">
      <c r="A195" s="1">
        <v>9.3000000000000007E-6</v>
      </c>
      <c r="B195">
        <v>3</v>
      </c>
      <c r="C195">
        <v>0.309</v>
      </c>
      <c r="D195">
        <v>0.82596181006463498</v>
      </c>
      <c r="E195">
        <v>13.98</v>
      </c>
      <c r="F195">
        <v>7.6999999999999999E-2</v>
      </c>
      <c r="G195">
        <f t="shared" si="23"/>
        <v>0</v>
      </c>
      <c r="H195">
        <f t="shared" si="24"/>
        <v>0</v>
      </c>
      <c r="I195">
        <f t="shared" si="25"/>
        <v>0</v>
      </c>
      <c r="J195">
        <f t="shared" si="26"/>
        <v>0</v>
      </c>
      <c r="K195">
        <f t="shared" si="27"/>
        <v>0</v>
      </c>
      <c r="L195">
        <f t="shared" si="28"/>
        <v>0</v>
      </c>
      <c r="O195" t="e">
        <f t="shared" si="29"/>
        <v>#N/A</v>
      </c>
      <c r="P195" t="e">
        <f t="shared" si="30"/>
        <v>#N/A</v>
      </c>
      <c r="Q195">
        <f t="shared" si="31"/>
        <v>1.0986122886681098</v>
      </c>
      <c r="X195" s="1"/>
    </row>
    <row r="196" spans="1:24" x14ac:dyDescent="0.25">
      <c r="A196" s="1">
        <v>9.3000000000000007E-6</v>
      </c>
      <c r="B196">
        <v>4</v>
      </c>
      <c r="C196">
        <v>0.32400000000000001</v>
      </c>
      <c r="D196">
        <v>0.70691305514402203</v>
      </c>
      <c r="E196">
        <v>15.34</v>
      </c>
      <c r="F196">
        <v>6.9000000000000006E-2</v>
      </c>
      <c r="G196">
        <f t="shared" ref="G196:G202" si="32">IF($B196=1,A196,$M$1)</f>
        <v>0</v>
      </c>
      <c r="H196">
        <f t="shared" ref="H196:H202" si="33">IF($B196=1,B196,$M$1)</f>
        <v>0</v>
      </c>
      <c r="I196">
        <f t="shared" ref="I196:I202" si="34">IF($B196=1,C196,$M$1)</f>
        <v>0</v>
      </c>
      <c r="J196">
        <f t="shared" ref="J196:J202" si="35">IF($B196=1,D196,$M$1)</f>
        <v>0</v>
      </c>
      <c r="K196">
        <f t="shared" ref="K196:K202" si="36">IF($B196=1,E196,$M$1)</f>
        <v>0</v>
      </c>
      <c r="L196">
        <f t="shared" ref="L196:L202" si="37">IF($B196=1,F196,$M$1)</f>
        <v>0</v>
      </c>
      <c r="O196" t="e">
        <f t="shared" ref="O196:O202" si="38">IFERROR(LN(G196),NA())</f>
        <v>#N/A</v>
      </c>
      <c r="P196" t="e">
        <f t="shared" ref="P196:P202" si="39">L196 +0*O196</f>
        <v>#N/A</v>
      </c>
      <c r="Q196">
        <f t="shared" ref="Q196:Q202" si="40">LN(B196)</f>
        <v>1.3862943611198906</v>
      </c>
      <c r="X196" s="1"/>
    </row>
    <row r="197" spans="1:24" x14ac:dyDescent="0.25">
      <c r="A197" s="1">
        <v>9.3000000000000007E-6</v>
      </c>
      <c r="B197">
        <v>5</v>
      </c>
      <c r="C197">
        <v>0.33600000000000002</v>
      </c>
      <c r="D197">
        <v>0.80833046042551504</v>
      </c>
      <c r="E197">
        <v>16.62</v>
      </c>
      <c r="F197">
        <v>6.2E-2</v>
      </c>
      <c r="G197">
        <f t="shared" si="32"/>
        <v>0</v>
      </c>
      <c r="H197">
        <f t="shared" si="33"/>
        <v>0</v>
      </c>
      <c r="I197">
        <f t="shared" si="34"/>
        <v>0</v>
      </c>
      <c r="J197">
        <f t="shared" si="35"/>
        <v>0</v>
      </c>
      <c r="K197">
        <f t="shared" si="36"/>
        <v>0</v>
      </c>
      <c r="L197">
        <f t="shared" si="37"/>
        <v>0</v>
      </c>
      <c r="O197" t="e">
        <f t="shared" si="38"/>
        <v>#N/A</v>
      </c>
      <c r="P197" t="e">
        <f t="shared" si="39"/>
        <v>#N/A</v>
      </c>
      <c r="Q197">
        <f t="shared" si="40"/>
        <v>1.6094379124341003</v>
      </c>
      <c r="X197" s="1"/>
    </row>
    <row r="198" spans="1:24" x14ac:dyDescent="0.25">
      <c r="A198" s="1">
        <v>9.3000000000000007E-6</v>
      </c>
      <c r="B198">
        <v>6</v>
      </c>
      <c r="C198">
        <v>0.34599999999999997</v>
      </c>
      <c r="D198">
        <v>0.85611620302166702</v>
      </c>
      <c r="E198">
        <v>17.850000000000001</v>
      </c>
      <c r="F198">
        <v>5.7000000000000002E-2</v>
      </c>
      <c r="G198">
        <f t="shared" si="32"/>
        <v>0</v>
      </c>
      <c r="H198">
        <f t="shared" si="33"/>
        <v>0</v>
      </c>
      <c r="I198">
        <f t="shared" si="34"/>
        <v>0</v>
      </c>
      <c r="J198">
        <f t="shared" si="35"/>
        <v>0</v>
      </c>
      <c r="K198">
        <f t="shared" si="36"/>
        <v>0</v>
      </c>
      <c r="L198">
        <f t="shared" si="37"/>
        <v>0</v>
      </c>
      <c r="O198" t="e">
        <f t="shared" si="38"/>
        <v>#N/A</v>
      </c>
      <c r="P198" t="e">
        <f t="shared" si="39"/>
        <v>#N/A</v>
      </c>
      <c r="Q198">
        <f t="shared" si="40"/>
        <v>1.791759469228055</v>
      </c>
      <c r="X198" s="1"/>
    </row>
    <row r="199" spans="1:24" x14ac:dyDescent="0.25">
      <c r="A199" s="1">
        <v>9.3000000000000007E-6</v>
      </c>
      <c r="B199">
        <v>7</v>
      </c>
      <c r="C199">
        <v>0.35499999999999998</v>
      </c>
      <c r="D199">
        <v>0.84472469587449095</v>
      </c>
      <c r="E199">
        <v>19.03</v>
      </c>
      <c r="F199">
        <v>5.3999999999999999E-2</v>
      </c>
      <c r="G199">
        <f t="shared" si="32"/>
        <v>0</v>
      </c>
      <c r="H199">
        <f t="shared" si="33"/>
        <v>0</v>
      </c>
      <c r="I199">
        <f t="shared" si="34"/>
        <v>0</v>
      </c>
      <c r="J199">
        <f t="shared" si="35"/>
        <v>0</v>
      </c>
      <c r="K199">
        <f t="shared" si="36"/>
        <v>0</v>
      </c>
      <c r="L199">
        <f t="shared" si="37"/>
        <v>0</v>
      </c>
      <c r="O199" t="e">
        <f t="shared" si="38"/>
        <v>#N/A</v>
      </c>
      <c r="P199" t="e">
        <f t="shared" si="39"/>
        <v>#N/A</v>
      </c>
      <c r="Q199">
        <f t="shared" si="40"/>
        <v>1.9459101490553132</v>
      </c>
      <c r="X199" s="1"/>
    </row>
    <row r="200" spans="1:24" x14ac:dyDescent="0.25">
      <c r="A200" s="1">
        <v>9.3000000000000007E-6</v>
      </c>
      <c r="B200">
        <v>8</v>
      </c>
      <c r="C200">
        <v>0.36399999999999999</v>
      </c>
      <c r="D200">
        <v>0.88783628717166097</v>
      </c>
      <c r="E200">
        <v>20.09</v>
      </c>
      <c r="F200">
        <v>4.9000000000000002E-2</v>
      </c>
      <c r="G200">
        <f t="shared" si="32"/>
        <v>0</v>
      </c>
      <c r="H200">
        <f t="shared" si="33"/>
        <v>0</v>
      </c>
      <c r="I200">
        <f t="shared" si="34"/>
        <v>0</v>
      </c>
      <c r="J200">
        <f t="shared" si="35"/>
        <v>0</v>
      </c>
      <c r="K200">
        <f t="shared" si="36"/>
        <v>0</v>
      </c>
      <c r="L200">
        <f t="shared" si="37"/>
        <v>0</v>
      </c>
      <c r="O200" t="e">
        <f t="shared" si="38"/>
        <v>#N/A</v>
      </c>
      <c r="P200" t="e">
        <f t="shared" si="39"/>
        <v>#N/A</v>
      </c>
      <c r="Q200">
        <f t="shared" si="40"/>
        <v>2.0794415416798357</v>
      </c>
      <c r="X200" s="1"/>
    </row>
    <row r="201" spans="1:24" x14ac:dyDescent="0.25">
      <c r="A201" s="1">
        <v>9.3000000000000007E-6</v>
      </c>
      <c r="B201">
        <v>9</v>
      </c>
      <c r="C201">
        <v>0.372</v>
      </c>
      <c r="D201">
        <v>0.84839414490658505</v>
      </c>
      <c r="E201">
        <v>21.14</v>
      </c>
      <c r="F201">
        <v>4.4999999999999998E-2</v>
      </c>
      <c r="G201">
        <f t="shared" si="32"/>
        <v>0</v>
      </c>
      <c r="H201">
        <f t="shared" si="33"/>
        <v>0</v>
      </c>
      <c r="I201">
        <f t="shared" si="34"/>
        <v>0</v>
      </c>
      <c r="J201">
        <f t="shared" si="35"/>
        <v>0</v>
      </c>
      <c r="K201">
        <f t="shared" si="36"/>
        <v>0</v>
      </c>
      <c r="L201">
        <f t="shared" si="37"/>
        <v>0</v>
      </c>
      <c r="O201" t="e">
        <f t="shared" si="38"/>
        <v>#N/A</v>
      </c>
      <c r="P201" t="e">
        <f t="shared" si="39"/>
        <v>#N/A</v>
      </c>
      <c r="Q201">
        <f t="shared" si="40"/>
        <v>2.1972245773362196</v>
      </c>
      <c r="X201" s="1"/>
    </row>
    <row r="202" spans="1:24" x14ac:dyDescent="0.25">
      <c r="A202" s="1">
        <v>9.3000000000000007E-6</v>
      </c>
      <c r="B202">
        <v>10</v>
      </c>
      <c r="C202">
        <v>0.38</v>
      </c>
      <c r="D202">
        <v>0.83367421730440605</v>
      </c>
      <c r="E202">
        <v>22.1</v>
      </c>
      <c r="F202">
        <v>4.2000000000000003E-2</v>
      </c>
      <c r="G202">
        <f t="shared" si="32"/>
        <v>0</v>
      </c>
      <c r="H202">
        <f t="shared" si="33"/>
        <v>0</v>
      </c>
      <c r="I202">
        <f t="shared" si="34"/>
        <v>0</v>
      </c>
      <c r="J202">
        <f t="shared" si="35"/>
        <v>0</v>
      </c>
      <c r="K202">
        <f t="shared" si="36"/>
        <v>0</v>
      </c>
      <c r="L202">
        <f t="shared" si="37"/>
        <v>0</v>
      </c>
      <c r="O202" t="e">
        <f t="shared" si="38"/>
        <v>#N/A</v>
      </c>
      <c r="P202" t="e">
        <f t="shared" si="39"/>
        <v>#N/A</v>
      </c>
      <c r="Q202">
        <f t="shared" si="40"/>
        <v>2.3025850929940459</v>
      </c>
      <c r="X202" s="1"/>
    </row>
  </sheetData>
  <mergeCells count="3">
    <mergeCell ref="A1:F1"/>
    <mergeCell ref="G1:L1"/>
    <mergeCell ref="O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2"/>
  <sheetViews>
    <sheetView topLeftCell="A4" workbookViewId="0">
      <selection activeCell="U6" sqref="U6"/>
    </sheetView>
  </sheetViews>
  <sheetFormatPr defaultRowHeight="15" x14ac:dyDescent="0.25"/>
  <cols>
    <col min="26" max="26" width="10.5703125" customWidth="1"/>
  </cols>
  <sheetData>
    <row r="1" spans="1:26" x14ac:dyDescent="0.25">
      <c r="A1" s="2" t="s">
        <v>6</v>
      </c>
      <c r="B1" s="2"/>
      <c r="C1" s="2"/>
      <c r="D1" s="2"/>
      <c r="E1" s="2"/>
      <c r="F1" s="2"/>
      <c r="G1" s="2" t="s">
        <v>9</v>
      </c>
      <c r="H1" s="2"/>
      <c r="I1" s="2"/>
      <c r="J1" s="2"/>
      <c r="K1" s="2"/>
      <c r="L1" s="2"/>
      <c r="M1">
        <v>0</v>
      </c>
      <c r="O1" s="2" t="s">
        <v>16</v>
      </c>
      <c r="P1" s="2"/>
      <c r="Q1" t="s">
        <v>18</v>
      </c>
      <c r="T1" t="s">
        <v>8</v>
      </c>
      <c r="X1" t="s">
        <v>1</v>
      </c>
      <c r="Y1" t="s">
        <v>14</v>
      </c>
      <c r="Z1" t="s">
        <v>15</v>
      </c>
    </row>
    <row r="2" spans="1:2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7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7</v>
      </c>
      <c r="O2" t="s">
        <v>17</v>
      </c>
      <c r="P2" t="s">
        <v>15</v>
      </c>
      <c r="T2" t="s">
        <v>10</v>
      </c>
      <c r="U2">
        <v>2.3273999999999999</v>
      </c>
      <c r="X2" s="1">
        <v>9.9999999999999995E-7</v>
      </c>
      <c r="Y2">
        <v>1</v>
      </c>
      <c r="Z2" s="3">
        <f>LN($U$2*X2^$U$3)+(LN($U$4*X2^$U$5))*LN(Y2)</f>
        <v>6.4175418166857928E-2</v>
      </c>
    </row>
    <row r="3" spans="1:26" x14ac:dyDescent="0.25">
      <c r="A3" s="1">
        <v>9.9999999999999995E-7</v>
      </c>
      <c r="B3">
        <v>1</v>
      </c>
      <c r="C3">
        <v>0.42299999999999999</v>
      </c>
      <c r="D3">
        <v>1.8921639809703299</v>
      </c>
      <c r="E3">
        <v>13.68</v>
      </c>
      <c r="F3">
        <v>6.5000000000000002E-2</v>
      </c>
      <c r="G3" s="1">
        <f>IF($B3=1,A3,$M$1)</f>
        <v>9.9999999999999995E-7</v>
      </c>
      <c r="H3">
        <f t="shared" ref="H3:L18" si="0">IF($B3=1,B3,$M$1)</f>
        <v>1</v>
      </c>
      <c r="I3">
        <f t="shared" si="0"/>
        <v>0.42299999999999999</v>
      </c>
      <c r="J3">
        <f t="shared" si="0"/>
        <v>1.8921639809703299</v>
      </c>
      <c r="K3">
        <f t="shared" si="0"/>
        <v>13.68</v>
      </c>
      <c r="L3">
        <f t="shared" si="0"/>
        <v>6.5000000000000002E-2</v>
      </c>
      <c r="O3">
        <f>IFERROR(LN(G3),NA())</f>
        <v>-13.815510557964274</v>
      </c>
      <c r="P3">
        <f>L3 +0*O3</f>
        <v>6.5000000000000002E-2</v>
      </c>
      <c r="Q3">
        <f>LN(B3)</f>
        <v>0</v>
      </c>
      <c r="T3" t="s">
        <v>11</v>
      </c>
      <c r="U3">
        <v>5.6500000000000002E-2</v>
      </c>
      <c r="X3" s="1">
        <f>X2+0.025*X2</f>
        <v>1.0249999999999999E-6</v>
      </c>
      <c r="Y3">
        <v>1</v>
      </c>
      <c r="Z3" s="3">
        <f t="shared" ref="Z3:Z66" si="1">LN($U$2*X3^$U$3)+(LN($U$4*X3^$U$5))*LN(Y3)</f>
        <v>6.5570550778213929E-2</v>
      </c>
    </row>
    <row r="4" spans="1:26" x14ac:dyDescent="0.25">
      <c r="A4" s="1">
        <v>9.9999999999999995E-7</v>
      </c>
      <c r="B4">
        <v>2</v>
      </c>
      <c r="C4">
        <v>0.433</v>
      </c>
      <c r="D4">
        <v>1.7917540757750401</v>
      </c>
      <c r="E4">
        <v>16.853000000000002</v>
      </c>
      <c r="F4">
        <v>5.6000000000000001E-2</v>
      </c>
      <c r="G4">
        <f t="shared" ref="G4:L67" si="2">IF($B4=1,A4,$M$1)</f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O4" t="e">
        <f t="shared" ref="O4:O67" si="3">IFERROR(LN(G4),NA())</f>
        <v>#N/A</v>
      </c>
      <c r="P4" t="e">
        <f t="shared" ref="P4:P67" si="4">L4 +0*O4</f>
        <v>#N/A</v>
      </c>
      <c r="Q4">
        <f>LN(B4)</f>
        <v>0.69314718055994529</v>
      </c>
      <c r="T4" t="s">
        <v>12</v>
      </c>
      <c r="U4">
        <v>0.71579999999999999</v>
      </c>
      <c r="X4" s="1">
        <f t="shared" ref="X4:X67" si="5">X3+0.025*X3</f>
        <v>1.050625E-6</v>
      </c>
      <c r="Y4">
        <v>1</v>
      </c>
      <c r="Z4" s="3">
        <f t="shared" si="1"/>
        <v>6.6965683389569708E-2</v>
      </c>
    </row>
    <row r="5" spans="1:26" x14ac:dyDescent="0.25">
      <c r="A5" s="1">
        <v>9.9999999999999995E-7</v>
      </c>
      <c r="B5">
        <v>3</v>
      </c>
      <c r="C5">
        <v>0.441</v>
      </c>
      <c r="D5">
        <v>1.76080773511105</v>
      </c>
      <c r="E5">
        <v>19.312999999999999</v>
      </c>
      <c r="F5">
        <v>0.05</v>
      </c>
      <c r="G5">
        <f t="shared" si="2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O5" t="e">
        <f t="shared" si="3"/>
        <v>#N/A</v>
      </c>
      <c r="P5" t="e">
        <f t="shared" si="4"/>
        <v>#N/A</v>
      </c>
      <c r="Q5">
        <f t="shared" ref="Q5:Q68" si="6">LN(B5)</f>
        <v>1.0986122886681098</v>
      </c>
      <c r="T5" t="s">
        <v>13</v>
      </c>
      <c r="U5">
        <v>-2.3400000000000001E-2</v>
      </c>
      <c r="X5" s="1">
        <f t="shared" si="5"/>
        <v>1.076890625E-6</v>
      </c>
      <c r="Y5">
        <v>1</v>
      </c>
      <c r="Z5" s="3">
        <f t="shared" si="1"/>
        <v>6.8360816000925889E-2</v>
      </c>
    </row>
    <row r="6" spans="1:26" x14ac:dyDescent="0.25">
      <c r="A6" s="1">
        <v>9.9999999999999995E-7</v>
      </c>
      <c r="B6">
        <v>4</v>
      </c>
      <c r="C6">
        <v>0.44700000000000001</v>
      </c>
      <c r="D6">
        <v>1.73562753619976</v>
      </c>
      <c r="E6">
        <v>21.686</v>
      </c>
      <c r="F6">
        <v>4.4999999999999998E-2</v>
      </c>
      <c r="G6">
        <f t="shared" si="2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O6" t="e">
        <f t="shared" si="3"/>
        <v>#N/A</v>
      </c>
      <c r="P6" t="e">
        <f t="shared" si="4"/>
        <v>#N/A</v>
      </c>
      <c r="Q6">
        <f t="shared" si="6"/>
        <v>1.3862943611198906</v>
      </c>
      <c r="X6" s="1">
        <f t="shared" si="5"/>
        <v>1.1038128906250001E-6</v>
      </c>
      <c r="Y6">
        <v>1</v>
      </c>
      <c r="Z6" s="3">
        <f t="shared" si="1"/>
        <v>6.9755948612281737E-2</v>
      </c>
    </row>
    <row r="7" spans="1:26" x14ac:dyDescent="0.25">
      <c r="A7" s="1">
        <v>9.9999999999999995E-7</v>
      </c>
      <c r="B7">
        <v>5</v>
      </c>
      <c r="C7">
        <v>0.45200000000000001</v>
      </c>
      <c r="D7">
        <v>1.7324021777198799</v>
      </c>
      <c r="E7">
        <v>23.920999999999999</v>
      </c>
      <c r="F7">
        <v>4.1000000000000002E-2</v>
      </c>
      <c r="G7">
        <f t="shared" si="2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O7" t="e">
        <f t="shared" si="3"/>
        <v>#N/A</v>
      </c>
      <c r="P7" t="e">
        <f t="shared" si="4"/>
        <v>#N/A</v>
      </c>
      <c r="Q7">
        <f t="shared" si="6"/>
        <v>1.6094379124341003</v>
      </c>
      <c r="X7" s="1">
        <f t="shared" si="5"/>
        <v>1.1314082128906251E-6</v>
      </c>
      <c r="Y7">
        <v>1</v>
      </c>
      <c r="Z7" s="3">
        <f t="shared" si="1"/>
        <v>7.1151081223637849E-2</v>
      </c>
    </row>
    <row r="8" spans="1:26" x14ac:dyDescent="0.25">
      <c r="A8" s="1">
        <v>9.9999999999999995E-7</v>
      </c>
      <c r="B8">
        <v>6</v>
      </c>
      <c r="C8">
        <v>0.45600000000000002</v>
      </c>
      <c r="D8">
        <v>1.7170451359283001</v>
      </c>
      <c r="E8">
        <v>26.196000000000002</v>
      </c>
      <c r="F8">
        <v>3.6999999999999998E-2</v>
      </c>
      <c r="G8">
        <f t="shared" si="2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O8" t="e">
        <f t="shared" si="3"/>
        <v>#N/A</v>
      </c>
      <c r="P8" t="e">
        <f t="shared" si="4"/>
        <v>#N/A</v>
      </c>
      <c r="Q8">
        <f t="shared" si="6"/>
        <v>1.791759469228055</v>
      </c>
      <c r="X8" s="1">
        <f t="shared" si="5"/>
        <v>1.1596934182128907E-6</v>
      </c>
      <c r="Y8">
        <v>1</v>
      </c>
      <c r="Z8" s="3">
        <f t="shared" si="1"/>
        <v>7.2546213834993892E-2</v>
      </c>
    </row>
    <row r="9" spans="1:26" x14ac:dyDescent="0.25">
      <c r="A9" s="1">
        <v>9.9999999999999995E-7</v>
      </c>
      <c r="B9">
        <v>7</v>
      </c>
      <c r="C9">
        <v>0.45900000000000002</v>
      </c>
      <c r="D9">
        <v>1.6895913139740399</v>
      </c>
      <c r="E9">
        <v>28.619</v>
      </c>
      <c r="F9">
        <v>3.5000000000000003E-2</v>
      </c>
      <c r="G9">
        <f t="shared" si="2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O9" t="e">
        <f t="shared" si="3"/>
        <v>#N/A</v>
      </c>
      <c r="P9" t="e">
        <f t="shared" si="4"/>
        <v>#N/A</v>
      </c>
      <c r="Q9">
        <f t="shared" si="6"/>
        <v>1.9459101490553132</v>
      </c>
      <c r="X9" s="1">
        <f t="shared" si="5"/>
        <v>1.1886857536682129E-6</v>
      </c>
      <c r="Y9">
        <v>1</v>
      </c>
      <c r="Z9" s="3">
        <f t="shared" si="1"/>
        <v>7.3941346446349768E-2</v>
      </c>
    </row>
    <row r="10" spans="1:26" x14ac:dyDescent="0.25">
      <c r="A10" s="1">
        <v>9.9999999999999995E-7</v>
      </c>
      <c r="B10">
        <v>8</v>
      </c>
      <c r="C10">
        <v>0.46200000000000002</v>
      </c>
      <c r="D10">
        <v>1.7137954410974201</v>
      </c>
      <c r="E10">
        <v>30.835000000000001</v>
      </c>
      <c r="F10">
        <v>3.3000000000000002E-2</v>
      </c>
      <c r="G10">
        <f t="shared" si="2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O10" t="e">
        <f t="shared" si="3"/>
        <v>#N/A</v>
      </c>
      <c r="P10" t="e">
        <f t="shared" si="4"/>
        <v>#N/A</v>
      </c>
      <c r="Q10">
        <f t="shared" si="6"/>
        <v>2.0794415416798357</v>
      </c>
      <c r="X10" s="1">
        <f t="shared" si="5"/>
        <v>1.2184028975099182E-6</v>
      </c>
      <c r="Y10">
        <v>1</v>
      </c>
      <c r="Z10" s="3">
        <f t="shared" si="1"/>
        <v>7.5336479057705907E-2</v>
      </c>
    </row>
    <row r="11" spans="1:26" x14ac:dyDescent="0.25">
      <c r="A11" s="1">
        <v>9.9999999999999995E-7</v>
      </c>
      <c r="B11">
        <v>9</v>
      </c>
      <c r="C11">
        <v>0.46400000000000002</v>
      </c>
      <c r="D11">
        <v>1.7451655479594801</v>
      </c>
      <c r="E11">
        <v>33.262999999999998</v>
      </c>
      <c r="F11">
        <v>3.1E-2</v>
      </c>
      <c r="G11">
        <f t="shared" si="2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O11" t="e">
        <f t="shared" si="3"/>
        <v>#N/A</v>
      </c>
      <c r="P11" t="e">
        <f t="shared" si="4"/>
        <v>#N/A</v>
      </c>
      <c r="Q11">
        <f t="shared" si="6"/>
        <v>2.1972245773362196</v>
      </c>
      <c r="X11" s="1">
        <f t="shared" si="5"/>
        <v>1.248862969947666E-6</v>
      </c>
      <c r="Y11">
        <v>1</v>
      </c>
      <c r="Z11" s="3">
        <f t="shared" si="1"/>
        <v>7.6731611669061728E-2</v>
      </c>
    </row>
    <row r="12" spans="1:26" x14ac:dyDescent="0.25">
      <c r="A12" s="1">
        <v>9.9999999999999995E-7</v>
      </c>
      <c r="B12">
        <v>10</v>
      </c>
      <c r="C12">
        <v>0.46899999999999997</v>
      </c>
      <c r="D12">
        <v>1.57935094461028</v>
      </c>
      <c r="E12">
        <v>34.619999999999997</v>
      </c>
      <c r="F12">
        <v>2.8000000000000001E-2</v>
      </c>
      <c r="G12">
        <f t="shared" si="2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O12" t="e">
        <f t="shared" si="3"/>
        <v>#N/A</v>
      </c>
      <c r="P12" t="e">
        <f t="shared" si="4"/>
        <v>#N/A</v>
      </c>
      <c r="Q12">
        <f t="shared" si="6"/>
        <v>2.3025850929940459</v>
      </c>
      <c r="X12" s="1">
        <f t="shared" si="5"/>
        <v>1.2800845441963576E-6</v>
      </c>
      <c r="Y12">
        <v>1</v>
      </c>
      <c r="Z12" s="3">
        <f t="shared" si="1"/>
        <v>7.8126744280417701E-2</v>
      </c>
    </row>
    <row r="13" spans="1:26" x14ac:dyDescent="0.25">
      <c r="A13" s="1">
        <v>1.9999999999999999E-6</v>
      </c>
      <c r="B13">
        <v>1</v>
      </c>
      <c r="C13">
        <v>0.38800000000000001</v>
      </c>
      <c r="D13">
        <v>1.7425393994487901</v>
      </c>
      <c r="E13">
        <v>13.9</v>
      </c>
      <c r="F13">
        <v>0.10100000000000001</v>
      </c>
      <c r="G13">
        <f t="shared" si="2"/>
        <v>1.9999999999999999E-6</v>
      </c>
      <c r="H13">
        <f t="shared" si="0"/>
        <v>1</v>
      </c>
      <c r="I13">
        <f t="shared" si="0"/>
        <v>0.38800000000000001</v>
      </c>
      <c r="J13">
        <f t="shared" si="0"/>
        <v>1.7425393994487901</v>
      </c>
      <c r="K13">
        <f t="shared" si="0"/>
        <v>13.9</v>
      </c>
      <c r="L13">
        <f t="shared" si="0"/>
        <v>0.10100000000000001</v>
      </c>
      <c r="O13">
        <f t="shared" si="3"/>
        <v>-13.122363377404328</v>
      </c>
      <c r="P13">
        <f t="shared" si="4"/>
        <v>0.10100000000000001</v>
      </c>
      <c r="Q13">
        <f t="shared" si="6"/>
        <v>0</v>
      </c>
      <c r="X13" s="1">
        <f t="shared" si="5"/>
        <v>1.3120866578012666E-6</v>
      </c>
      <c r="Y13">
        <v>1</v>
      </c>
      <c r="Z13" s="3">
        <f t="shared" si="1"/>
        <v>7.9521876891773827E-2</v>
      </c>
    </row>
    <row r="14" spans="1:26" x14ac:dyDescent="0.25">
      <c r="A14" s="1">
        <v>1.9999999999999999E-6</v>
      </c>
      <c r="B14">
        <v>2</v>
      </c>
      <c r="C14">
        <v>0.40400000000000003</v>
      </c>
      <c r="D14">
        <v>1.70362430296028</v>
      </c>
      <c r="E14">
        <v>16.690000000000001</v>
      </c>
      <c r="F14">
        <v>8.4000000000000005E-2</v>
      </c>
      <c r="G14">
        <f t="shared" si="2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O14" t="e">
        <f t="shared" si="3"/>
        <v>#N/A</v>
      </c>
      <c r="P14" t="e">
        <f t="shared" si="4"/>
        <v>#N/A</v>
      </c>
      <c r="Q14">
        <f t="shared" si="6"/>
        <v>0.69314718055994529</v>
      </c>
      <c r="X14" s="1">
        <f t="shared" si="5"/>
        <v>1.3448888242462983E-6</v>
      </c>
      <c r="Y14">
        <v>1</v>
      </c>
      <c r="Z14" s="3">
        <f t="shared" si="1"/>
        <v>8.0917009503129841E-2</v>
      </c>
    </row>
    <row r="15" spans="1:26" x14ac:dyDescent="0.25">
      <c r="A15" s="1">
        <v>1.9999999999999999E-6</v>
      </c>
      <c r="B15">
        <v>3</v>
      </c>
      <c r="C15">
        <v>0.41499999999999998</v>
      </c>
      <c r="D15">
        <v>1.6587713830193</v>
      </c>
      <c r="E15">
        <v>18.940000000000001</v>
      </c>
      <c r="F15">
        <v>7.2999999999999995E-2</v>
      </c>
      <c r="G15">
        <f t="shared" si="2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O15" t="e">
        <f t="shared" si="3"/>
        <v>#N/A</v>
      </c>
      <c r="P15" t="e">
        <f t="shared" si="4"/>
        <v>#N/A</v>
      </c>
      <c r="Q15">
        <f t="shared" si="6"/>
        <v>1.0986122886681098</v>
      </c>
      <c r="X15" s="1">
        <f t="shared" si="5"/>
        <v>1.3785110448524557E-6</v>
      </c>
      <c r="Y15">
        <v>1</v>
      </c>
      <c r="Z15" s="3">
        <f t="shared" si="1"/>
        <v>8.2312142114485773E-2</v>
      </c>
    </row>
    <row r="16" spans="1:26" x14ac:dyDescent="0.25">
      <c r="A16" s="1">
        <v>1.9999999999999999E-6</v>
      </c>
      <c r="B16">
        <v>4</v>
      </c>
      <c r="C16">
        <v>0.42399999999999999</v>
      </c>
      <c r="D16">
        <v>1.60425896281656</v>
      </c>
      <c r="E16">
        <v>20.9</v>
      </c>
      <c r="F16">
        <v>6.4000000000000001E-2</v>
      </c>
      <c r="G16">
        <f t="shared" si="2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O16" t="e">
        <f t="shared" si="3"/>
        <v>#N/A</v>
      </c>
      <c r="P16" t="e">
        <f t="shared" si="4"/>
        <v>#N/A</v>
      </c>
      <c r="Q16">
        <f t="shared" si="6"/>
        <v>1.3862943611198906</v>
      </c>
      <c r="X16" s="1">
        <f t="shared" si="5"/>
        <v>1.412973820973767E-6</v>
      </c>
      <c r="Y16">
        <v>1</v>
      </c>
      <c r="Z16" s="3">
        <f t="shared" si="1"/>
        <v>8.3707274725841871E-2</v>
      </c>
    </row>
    <row r="17" spans="1:26" x14ac:dyDescent="0.25">
      <c r="A17" s="1">
        <v>1.9999999999999999E-6</v>
      </c>
      <c r="B17">
        <v>5</v>
      </c>
      <c r="C17">
        <v>0.432</v>
      </c>
      <c r="D17">
        <v>1.622236887466</v>
      </c>
      <c r="E17">
        <v>22.54</v>
      </c>
      <c r="F17">
        <v>5.8000000000000003E-2</v>
      </c>
      <c r="G17">
        <f t="shared" si="2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O17" t="e">
        <f t="shared" si="3"/>
        <v>#N/A</v>
      </c>
      <c r="P17" t="e">
        <f t="shared" si="4"/>
        <v>#N/A</v>
      </c>
      <c r="Q17">
        <f t="shared" si="6"/>
        <v>1.6094379124341003</v>
      </c>
      <c r="X17" s="1">
        <f t="shared" si="5"/>
        <v>1.4482981664981112E-6</v>
      </c>
      <c r="Y17">
        <v>1</v>
      </c>
      <c r="Z17" s="3">
        <f t="shared" si="1"/>
        <v>8.5102407337197719E-2</v>
      </c>
    </row>
    <row r="18" spans="1:26" x14ac:dyDescent="0.25">
      <c r="A18" s="1">
        <v>1.9999999999999999E-6</v>
      </c>
      <c r="B18">
        <v>6</v>
      </c>
      <c r="C18">
        <v>0.438</v>
      </c>
      <c r="D18">
        <v>1.5844919626973299</v>
      </c>
      <c r="E18">
        <v>24.36</v>
      </c>
      <c r="F18">
        <v>5.1999999999999998E-2</v>
      </c>
      <c r="G18">
        <f t="shared" si="2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O18" t="e">
        <f t="shared" si="3"/>
        <v>#N/A</v>
      </c>
      <c r="P18" t="e">
        <f t="shared" si="4"/>
        <v>#N/A</v>
      </c>
      <c r="Q18">
        <f t="shared" si="6"/>
        <v>1.791759469228055</v>
      </c>
      <c r="X18" s="1">
        <f t="shared" si="5"/>
        <v>1.4845056206605639E-6</v>
      </c>
      <c r="Y18">
        <v>1</v>
      </c>
      <c r="Z18" s="3">
        <f t="shared" si="1"/>
        <v>8.6497539948553789E-2</v>
      </c>
    </row>
    <row r="19" spans="1:26" x14ac:dyDescent="0.25">
      <c r="A19" s="1">
        <v>1.9999999999999999E-6</v>
      </c>
      <c r="B19">
        <v>7</v>
      </c>
      <c r="C19">
        <v>0.443</v>
      </c>
      <c r="D19">
        <v>1.39503809165563</v>
      </c>
      <c r="E19">
        <v>26.26</v>
      </c>
      <c r="F19">
        <v>4.8000000000000001E-2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O19" t="e">
        <f t="shared" si="3"/>
        <v>#N/A</v>
      </c>
      <c r="P19" t="e">
        <f t="shared" si="4"/>
        <v>#N/A</v>
      </c>
      <c r="Q19">
        <f t="shared" si="6"/>
        <v>1.9459101490553132</v>
      </c>
      <c r="X19" s="1">
        <f t="shared" si="5"/>
        <v>1.521618261177078E-6</v>
      </c>
      <c r="Y19">
        <v>1</v>
      </c>
      <c r="Z19" s="3">
        <f t="shared" si="1"/>
        <v>8.789267255990954E-2</v>
      </c>
    </row>
    <row r="20" spans="1:26" x14ac:dyDescent="0.25">
      <c r="A20" s="1">
        <v>1.9999999999999999E-6</v>
      </c>
      <c r="B20">
        <v>8</v>
      </c>
      <c r="C20">
        <v>0.44800000000000001</v>
      </c>
      <c r="D20">
        <v>1.5265491298096601</v>
      </c>
      <c r="E20">
        <v>27.79</v>
      </c>
      <c r="F20">
        <v>4.3999999999999997E-2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O20" t="e">
        <f t="shared" si="3"/>
        <v>#N/A</v>
      </c>
      <c r="P20" t="e">
        <f t="shared" si="4"/>
        <v>#N/A</v>
      </c>
      <c r="Q20">
        <f t="shared" si="6"/>
        <v>2.0794415416798357</v>
      </c>
      <c r="X20" s="1">
        <f t="shared" si="5"/>
        <v>1.559658717706505E-6</v>
      </c>
      <c r="Y20">
        <v>1</v>
      </c>
      <c r="Z20" s="3">
        <f t="shared" si="1"/>
        <v>8.9287805171265611E-2</v>
      </c>
    </row>
    <row r="21" spans="1:26" x14ac:dyDescent="0.25">
      <c r="A21" s="1">
        <v>1.9999999999999999E-6</v>
      </c>
      <c r="B21">
        <v>9</v>
      </c>
      <c r="C21">
        <v>0.45300000000000001</v>
      </c>
      <c r="D21">
        <v>1.5541545411168101</v>
      </c>
      <c r="E21">
        <v>29.21</v>
      </c>
      <c r="F21">
        <v>0.04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O21" t="e">
        <f t="shared" si="3"/>
        <v>#N/A</v>
      </c>
      <c r="P21" t="e">
        <f t="shared" si="4"/>
        <v>#N/A</v>
      </c>
      <c r="Q21">
        <f t="shared" si="6"/>
        <v>2.1972245773362196</v>
      </c>
      <c r="X21" s="1">
        <f t="shared" si="5"/>
        <v>1.5986501856491676E-6</v>
      </c>
      <c r="Y21">
        <v>1</v>
      </c>
      <c r="Z21" s="3">
        <f t="shared" si="1"/>
        <v>9.068293778262175E-2</v>
      </c>
    </row>
    <row r="22" spans="1:26" x14ac:dyDescent="0.25">
      <c r="A22" s="1">
        <v>1.9999999999999999E-6</v>
      </c>
      <c r="B22">
        <v>10</v>
      </c>
      <c r="C22">
        <v>0.45700000000000002</v>
      </c>
      <c r="D22">
        <v>1.5374539922486099</v>
      </c>
      <c r="E22">
        <v>30.79</v>
      </c>
      <c r="F22">
        <v>3.6999999999999998E-2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O22" t="e">
        <f t="shared" si="3"/>
        <v>#N/A</v>
      </c>
      <c r="P22" t="e">
        <f t="shared" si="4"/>
        <v>#N/A</v>
      </c>
      <c r="Q22">
        <f t="shared" si="6"/>
        <v>2.3025850929940459</v>
      </c>
      <c r="X22" s="1">
        <f t="shared" si="5"/>
        <v>1.6386164402903968E-6</v>
      </c>
      <c r="Y22">
        <v>1</v>
      </c>
      <c r="Z22" s="3">
        <f t="shared" si="1"/>
        <v>9.2078070393977501E-2</v>
      </c>
    </row>
    <row r="23" spans="1:26" x14ac:dyDescent="0.25">
      <c r="A23" s="1">
        <v>3.0000000000000001E-6</v>
      </c>
      <c r="B23">
        <v>1</v>
      </c>
      <c r="C23">
        <v>0.36899999999999999</v>
      </c>
      <c r="D23">
        <v>1.64651407121745</v>
      </c>
      <c r="E23">
        <v>13.381</v>
      </c>
      <c r="F23">
        <v>0.126</v>
      </c>
      <c r="G23">
        <f t="shared" si="2"/>
        <v>3.0000000000000001E-6</v>
      </c>
      <c r="H23">
        <f t="shared" si="2"/>
        <v>1</v>
      </c>
      <c r="I23">
        <f t="shared" si="2"/>
        <v>0.36899999999999999</v>
      </c>
      <c r="J23">
        <f t="shared" si="2"/>
        <v>1.64651407121745</v>
      </c>
      <c r="K23">
        <f t="shared" si="2"/>
        <v>13.381</v>
      </c>
      <c r="L23">
        <f t="shared" si="2"/>
        <v>0.126</v>
      </c>
      <c r="O23">
        <f t="shared" si="3"/>
        <v>-12.716898269296165</v>
      </c>
      <c r="P23">
        <f t="shared" si="4"/>
        <v>0.126</v>
      </c>
      <c r="Q23">
        <f t="shared" si="6"/>
        <v>0</v>
      </c>
      <c r="X23" s="1">
        <f t="shared" si="5"/>
        <v>1.6795818512976566E-6</v>
      </c>
      <c r="Y23">
        <v>1</v>
      </c>
      <c r="Z23" s="3">
        <f t="shared" si="1"/>
        <v>9.3473203005333599E-2</v>
      </c>
    </row>
    <row r="24" spans="1:26" x14ac:dyDescent="0.25">
      <c r="A24" s="1">
        <v>3.0000000000000001E-6</v>
      </c>
      <c r="B24">
        <v>2</v>
      </c>
      <c r="C24">
        <v>0.38800000000000001</v>
      </c>
      <c r="D24">
        <v>1.60349410393745</v>
      </c>
      <c r="E24">
        <v>16.036000000000001</v>
      </c>
      <c r="F24">
        <v>0.10100000000000001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O24" t="e">
        <f t="shared" si="3"/>
        <v>#N/A</v>
      </c>
      <c r="P24" t="e">
        <f t="shared" si="4"/>
        <v>#N/A</v>
      </c>
      <c r="Q24">
        <f t="shared" si="6"/>
        <v>0.69314718055994529</v>
      </c>
      <c r="X24" s="1">
        <f t="shared" si="5"/>
        <v>1.721571397580098E-6</v>
      </c>
      <c r="Y24">
        <v>1</v>
      </c>
      <c r="Z24" s="3">
        <f t="shared" si="1"/>
        <v>9.486833561668967E-2</v>
      </c>
    </row>
    <row r="25" spans="1:26" x14ac:dyDescent="0.25">
      <c r="A25" s="1">
        <v>3.0000000000000001E-6</v>
      </c>
      <c r="B25">
        <v>3</v>
      </c>
      <c r="C25">
        <v>0.4</v>
      </c>
      <c r="D25">
        <v>1.5392175305240099</v>
      </c>
      <c r="E25">
        <v>18.266999999999999</v>
      </c>
      <c r="F25">
        <v>8.7999999999999995E-2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O25" t="e">
        <f t="shared" si="3"/>
        <v>#N/A</v>
      </c>
      <c r="P25" t="e">
        <f t="shared" si="4"/>
        <v>#N/A</v>
      </c>
      <c r="Q25">
        <f t="shared" si="6"/>
        <v>1.0986122886681098</v>
      </c>
      <c r="X25" s="1">
        <f t="shared" si="5"/>
        <v>1.7646106825196005E-6</v>
      </c>
      <c r="Y25">
        <v>1</v>
      </c>
      <c r="Z25" s="3">
        <f t="shared" si="1"/>
        <v>9.6263468228045684E-2</v>
      </c>
    </row>
    <row r="26" spans="1:26" x14ac:dyDescent="0.25">
      <c r="A26" s="1">
        <v>3.0000000000000001E-6</v>
      </c>
      <c r="B26">
        <v>4</v>
      </c>
      <c r="C26">
        <v>0.41099999999999998</v>
      </c>
      <c r="D26">
        <v>1.55094182732028</v>
      </c>
      <c r="E26">
        <v>19.88</v>
      </c>
      <c r="F26">
        <v>7.5999999999999998E-2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O26" t="e">
        <f t="shared" si="3"/>
        <v>#N/A</v>
      </c>
      <c r="P26" t="e">
        <f t="shared" si="4"/>
        <v>#N/A</v>
      </c>
      <c r="Q26">
        <f t="shared" si="6"/>
        <v>1.3862943611198906</v>
      </c>
      <c r="X26" s="1">
        <f t="shared" si="5"/>
        <v>1.8087259495825905E-6</v>
      </c>
      <c r="Y26">
        <v>1</v>
      </c>
      <c r="Z26" s="3">
        <f t="shared" si="1"/>
        <v>9.7658600839401713E-2</v>
      </c>
    </row>
    <row r="27" spans="1:26" x14ac:dyDescent="0.25">
      <c r="A27" s="1">
        <v>3.0000000000000001E-6</v>
      </c>
      <c r="B27">
        <v>5</v>
      </c>
      <c r="C27">
        <v>0.41899999999999998</v>
      </c>
      <c r="D27">
        <v>1.4716040250485201</v>
      </c>
      <c r="E27">
        <v>21.625</v>
      </c>
      <c r="F27">
        <v>6.9000000000000006E-2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O27" t="e">
        <f t="shared" si="3"/>
        <v>#N/A</v>
      </c>
      <c r="P27" t="e">
        <f t="shared" si="4"/>
        <v>#N/A</v>
      </c>
      <c r="Q27">
        <f t="shared" si="6"/>
        <v>1.6094379124341003</v>
      </c>
      <c r="X27" s="1">
        <f t="shared" si="5"/>
        <v>1.8539440983221552E-6</v>
      </c>
      <c r="Y27">
        <v>1</v>
      </c>
      <c r="Z27" s="3">
        <f t="shared" si="1"/>
        <v>9.9053733450757631E-2</v>
      </c>
    </row>
    <row r="28" spans="1:26" x14ac:dyDescent="0.25">
      <c r="A28" s="1">
        <v>3.0000000000000001E-6</v>
      </c>
      <c r="B28">
        <v>6</v>
      </c>
      <c r="C28">
        <v>0.42699999999999999</v>
      </c>
      <c r="D28">
        <v>1.5088530573360901</v>
      </c>
      <c r="E28">
        <v>22.998999999999999</v>
      </c>
      <c r="F28">
        <v>6.0999999999999999E-2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O28" t="e">
        <f t="shared" si="3"/>
        <v>#N/A</v>
      </c>
      <c r="P28" t="e">
        <f t="shared" si="4"/>
        <v>#N/A</v>
      </c>
      <c r="Q28">
        <f t="shared" si="6"/>
        <v>1.791759469228055</v>
      </c>
      <c r="X28" s="1">
        <f t="shared" si="5"/>
        <v>1.9002927007802091E-6</v>
      </c>
      <c r="Y28">
        <v>1</v>
      </c>
      <c r="Z28" s="3">
        <f t="shared" si="1"/>
        <v>0.10044886606211377</v>
      </c>
    </row>
    <row r="29" spans="1:26" x14ac:dyDescent="0.25">
      <c r="A29" s="1">
        <v>3.0000000000000001E-6</v>
      </c>
      <c r="B29">
        <v>7</v>
      </c>
      <c r="C29">
        <v>0.433</v>
      </c>
      <c r="D29">
        <v>1.45583149831176</v>
      </c>
      <c r="E29">
        <v>24.561</v>
      </c>
      <c r="F29">
        <v>5.6000000000000001E-2</v>
      </c>
      <c r="G29">
        <f t="shared" si="2"/>
        <v>0</v>
      </c>
      <c r="H29">
        <f t="shared" si="2"/>
        <v>0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O29" t="e">
        <f t="shared" si="3"/>
        <v>#N/A</v>
      </c>
      <c r="P29" t="e">
        <f t="shared" si="4"/>
        <v>#N/A</v>
      </c>
      <c r="Q29">
        <f t="shared" si="6"/>
        <v>1.9459101490553132</v>
      </c>
      <c r="X29" s="1">
        <f t="shared" si="5"/>
        <v>1.9478000182997142E-6</v>
      </c>
      <c r="Y29">
        <v>1</v>
      </c>
      <c r="Z29" s="3">
        <f t="shared" si="1"/>
        <v>0.10184399867346958</v>
      </c>
    </row>
    <row r="30" spans="1:26" x14ac:dyDescent="0.25">
      <c r="A30" s="1">
        <v>3.0000000000000001E-6</v>
      </c>
      <c r="B30">
        <v>8</v>
      </c>
      <c r="C30">
        <v>0.439</v>
      </c>
      <c r="D30">
        <v>1.44918997130279</v>
      </c>
      <c r="E30">
        <v>25.92</v>
      </c>
      <c r="F30">
        <v>5.0999999999999997E-2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O30" t="e">
        <f t="shared" si="3"/>
        <v>#N/A</v>
      </c>
      <c r="P30" t="e">
        <f t="shared" si="4"/>
        <v>#N/A</v>
      </c>
      <c r="Q30">
        <f t="shared" si="6"/>
        <v>2.0794415416798357</v>
      </c>
      <c r="X30" s="1">
        <f t="shared" si="5"/>
        <v>1.996495018757207E-6</v>
      </c>
      <c r="Y30">
        <v>1</v>
      </c>
      <c r="Z30" s="3">
        <f t="shared" si="1"/>
        <v>0.10323913128482561</v>
      </c>
    </row>
    <row r="31" spans="1:26" x14ac:dyDescent="0.25">
      <c r="A31" s="1">
        <v>3.0000000000000001E-6</v>
      </c>
      <c r="B31">
        <v>9</v>
      </c>
      <c r="C31">
        <v>0.44400000000000001</v>
      </c>
      <c r="D31">
        <v>1.2487128136512</v>
      </c>
      <c r="E31">
        <v>27.408999999999999</v>
      </c>
      <c r="F31">
        <v>4.7E-2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O31" t="e">
        <f t="shared" si="3"/>
        <v>#N/A</v>
      </c>
      <c r="P31" t="e">
        <f t="shared" si="4"/>
        <v>#N/A</v>
      </c>
      <c r="Q31">
        <f t="shared" si="6"/>
        <v>2.1972245773362196</v>
      </c>
      <c r="X31" s="1">
        <f t="shared" si="5"/>
        <v>2.046407394226137E-6</v>
      </c>
      <c r="Y31">
        <v>1</v>
      </c>
      <c r="Z31" s="3">
        <f t="shared" si="1"/>
        <v>0.10463426389618144</v>
      </c>
    </row>
    <row r="32" spans="1:26" x14ac:dyDescent="0.25">
      <c r="A32" s="1">
        <v>3.0000000000000001E-6</v>
      </c>
      <c r="B32">
        <v>10</v>
      </c>
      <c r="C32">
        <v>0.45</v>
      </c>
      <c r="D32">
        <v>1.4407433102949301</v>
      </c>
      <c r="E32">
        <v>28.396999999999998</v>
      </c>
      <c r="F32">
        <v>4.2000000000000003E-2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O32" t="e">
        <f t="shared" si="3"/>
        <v>#N/A</v>
      </c>
      <c r="P32" t="e">
        <f t="shared" si="4"/>
        <v>#N/A</v>
      </c>
      <c r="Q32">
        <f t="shared" si="6"/>
        <v>2.3025850929940459</v>
      </c>
      <c r="X32" s="1">
        <f t="shared" si="5"/>
        <v>2.0975675790817902E-6</v>
      </c>
      <c r="Y32">
        <v>1</v>
      </c>
      <c r="Z32" s="3">
        <f t="shared" si="1"/>
        <v>0.10602939650753759</v>
      </c>
    </row>
    <row r="33" spans="1:26" x14ac:dyDescent="0.25">
      <c r="A33" s="1">
        <v>3.9999999999999998E-6</v>
      </c>
      <c r="B33">
        <v>1</v>
      </c>
      <c r="C33">
        <v>0.35699999999999998</v>
      </c>
      <c r="D33">
        <v>1.55164169243538</v>
      </c>
      <c r="E33">
        <v>12.82</v>
      </c>
      <c r="F33">
        <v>0.14299999999999999</v>
      </c>
      <c r="G33">
        <f t="shared" si="2"/>
        <v>3.9999999999999998E-6</v>
      </c>
      <c r="H33">
        <f t="shared" si="2"/>
        <v>1</v>
      </c>
      <c r="I33">
        <f t="shared" si="2"/>
        <v>0.35699999999999998</v>
      </c>
      <c r="J33">
        <f t="shared" si="2"/>
        <v>1.55164169243538</v>
      </c>
      <c r="K33">
        <f t="shared" si="2"/>
        <v>12.82</v>
      </c>
      <c r="L33">
        <f t="shared" si="2"/>
        <v>0.14299999999999999</v>
      </c>
      <c r="O33">
        <f t="shared" si="3"/>
        <v>-12.429216196844383</v>
      </c>
      <c r="P33">
        <f t="shared" si="4"/>
        <v>0.14299999999999999</v>
      </c>
      <c r="Q33">
        <f t="shared" si="6"/>
        <v>0</v>
      </c>
      <c r="X33" s="1">
        <f t="shared" si="5"/>
        <v>2.1500067685588348E-6</v>
      </c>
      <c r="Y33">
        <v>1</v>
      </c>
      <c r="Z33" s="3">
        <f t="shared" si="1"/>
        <v>0.10742452911889347</v>
      </c>
    </row>
    <row r="34" spans="1:26" x14ac:dyDescent="0.25">
      <c r="A34" s="1">
        <v>3.9999999999999998E-6</v>
      </c>
      <c r="B34">
        <v>2</v>
      </c>
      <c r="C34">
        <v>0.378</v>
      </c>
      <c r="D34">
        <v>1.4968169609961</v>
      </c>
      <c r="E34">
        <v>15.36</v>
      </c>
      <c r="F34">
        <v>0.113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O34" t="e">
        <f t="shared" si="3"/>
        <v>#N/A</v>
      </c>
      <c r="P34" t="e">
        <f t="shared" si="4"/>
        <v>#N/A</v>
      </c>
      <c r="Q34">
        <f t="shared" si="6"/>
        <v>0.69314718055994529</v>
      </c>
      <c r="X34" s="1">
        <f t="shared" si="5"/>
        <v>2.2037569377728057E-6</v>
      </c>
      <c r="Y34">
        <v>1</v>
      </c>
      <c r="Z34" s="3">
        <f t="shared" si="1"/>
        <v>0.10881966173024962</v>
      </c>
    </row>
    <row r="35" spans="1:26" x14ac:dyDescent="0.25">
      <c r="A35" s="1">
        <v>3.9999999999999998E-6</v>
      </c>
      <c r="B35">
        <v>3</v>
      </c>
      <c r="C35">
        <v>0.39100000000000001</v>
      </c>
      <c r="D35">
        <v>1.3721713339357999</v>
      </c>
      <c r="E35">
        <v>17.510000000000002</v>
      </c>
      <c r="F35">
        <v>9.7000000000000003E-2</v>
      </c>
      <c r="G35">
        <f t="shared" si="2"/>
        <v>0</v>
      </c>
      <c r="H35">
        <f t="shared" si="2"/>
        <v>0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O35" t="e">
        <f t="shared" si="3"/>
        <v>#N/A</v>
      </c>
      <c r="P35" t="e">
        <f t="shared" si="4"/>
        <v>#N/A</v>
      </c>
      <c r="Q35">
        <f t="shared" si="6"/>
        <v>1.0986122886681098</v>
      </c>
      <c r="X35" s="1">
        <f t="shared" si="5"/>
        <v>2.2588508612171259E-6</v>
      </c>
      <c r="Y35">
        <v>1</v>
      </c>
      <c r="Z35" s="3">
        <f t="shared" si="1"/>
        <v>0.11021479434160553</v>
      </c>
    </row>
    <row r="36" spans="1:26" x14ac:dyDescent="0.25">
      <c r="A36" s="1">
        <v>3.9999999999999998E-6</v>
      </c>
      <c r="B36">
        <v>4</v>
      </c>
      <c r="C36">
        <v>0.40200000000000002</v>
      </c>
      <c r="D36">
        <v>1.4182154634293</v>
      </c>
      <c r="E36">
        <v>19.13</v>
      </c>
      <c r="F36">
        <v>8.5999999999999993E-2</v>
      </c>
      <c r="G36">
        <f t="shared" si="2"/>
        <v>0</v>
      </c>
      <c r="H36">
        <f t="shared" si="2"/>
        <v>0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O36" t="e">
        <f t="shared" si="3"/>
        <v>#N/A</v>
      </c>
      <c r="P36" t="e">
        <f t="shared" si="4"/>
        <v>#N/A</v>
      </c>
      <c r="Q36">
        <f t="shared" si="6"/>
        <v>1.3862943611198906</v>
      </c>
      <c r="X36" s="1">
        <f t="shared" si="5"/>
        <v>2.3153221327475539E-6</v>
      </c>
      <c r="Y36">
        <v>1</v>
      </c>
      <c r="Z36" s="3">
        <f t="shared" si="1"/>
        <v>0.1116099269529616</v>
      </c>
    </row>
    <row r="37" spans="1:26" x14ac:dyDescent="0.25">
      <c r="A37" s="1">
        <v>3.9999999999999998E-6</v>
      </c>
      <c r="B37">
        <v>5</v>
      </c>
      <c r="C37">
        <v>0.41099999999999998</v>
      </c>
      <c r="D37">
        <v>1.2500473045184199</v>
      </c>
      <c r="E37">
        <v>20.72</v>
      </c>
      <c r="F37">
        <v>7.5999999999999998E-2</v>
      </c>
      <c r="G37">
        <f t="shared" si="2"/>
        <v>0</v>
      </c>
      <c r="H37">
        <f t="shared" si="2"/>
        <v>0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O37" t="e">
        <f t="shared" si="3"/>
        <v>#N/A</v>
      </c>
      <c r="P37" t="e">
        <f t="shared" si="4"/>
        <v>#N/A</v>
      </c>
      <c r="Q37">
        <f t="shared" si="6"/>
        <v>1.6094379124341003</v>
      </c>
      <c r="X37" s="1">
        <f t="shared" si="5"/>
        <v>2.3732051860662426E-6</v>
      </c>
      <c r="Y37">
        <v>1</v>
      </c>
      <c r="Z37" s="3">
        <f t="shared" si="1"/>
        <v>0.11300505956431753</v>
      </c>
    </row>
    <row r="38" spans="1:26" x14ac:dyDescent="0.25">
      <c r="A38" s="1">
        <v>3.9999999999999998E-6</v>
      </c>
      <c r="B38">
        <v>6</v>
      </c>
      <c r="C38">
        <v>0.41899999999999998</v>
      </c>
      <c r="D38">
        <v>1.2897268458067199</v>
      </c>
      <c r="E38">
        <v>22.09</v>
      </c>
      <c r="F38">
        <v>6.9000000000000006E-2</v>
      </c>
      <c r="G38">
        <f t="shared" si="2"/>
        <v>0</v>
      </c>
      <c r="H38">
        <f t="shared" si="2"/>
        <v>0</v>
      </c>
      <c r="I38">
        <f t="shared" si="2"/>
        <v>0</v>
      </c>
      <c r="J38">
        <f t="shared" si="2"/>
        <v>0</v>
      </c>
      <c r="K38">
        <f t="shared" si="2"/>
        <v>0</v>
      </c>
      <c r="L38">
        <f t="shared" si="2"/>
        <v>0</v>
      </c>
      <c r="O38" t="e">
        <f t="shared" si="3"/>
        <v>#N/A</v>
      </c>
      <c r="P38" t="e">
        <f t="shared" si="4"/>
        <v>#N/A</v>
      </c>
      <c r="Q38">
        <f t="shared" si="6"/>
        <v>1.791759469228055</v>
      </c>
      <c r="X38" s="1">
        <f t="shared" si="5"/>
        <v>2.4325353157178989E-6</v>
      </c>
      <c r="Y38">
        <v>1</v>
      </c>
      <c r="Z38" s="3">
        <f t="shared" si="1"/>
        <v>0.11440019217567357</v>
      </c>
    </row>
    <row r="39" spans="1:26" x14ac:dyDescent="0.25">
      <c r="A39" s="1">
        <v>3.9999999999999998E-6</v>
      </c>
      <c r="B39">
        <v>7</v>
      </c>
      <c r="C39">
        <v>0.42699999999999999</v>
      </c>
      <c r="D39">
        <v>1.4026087161924099</v>
      </c>
      <c r="E39">
        <v>23.21</v>
      </c>
      <c r="F39">
        <v>6.0999999999999999E-2</v>
      </c>
      <c r="G39">
        <f t="shared" si="2"/>
        <v>0</v>
      </c>
      <c r="H39">
        <f t="shared" si="2"/>
        <v>0</v>
      </c>
      <c r="I39">
        <f t="shared" si="2"/>
        <v>0</v>
      </c>
      <c r="J39">
        <f t="shared" si="2"/>
        <v>0</v>
      </c>
      <c r="K39">
        <f t="shared" si="2"/>
        <v>0</v>
      </c>
      <c r="L39">
        <f t="shared" si="2"/>
        <v>0</v>
      </c>
      <c r="O39" t="e">
        <f t="shared" si="3"/>
        <v>#N/A</v>
      </c>
      <c r="P39" t="e">
        <f t="shared" si="4"/>
        <v>#N/A</v>
      </c>
      <c r="Q39">
        <f t="shared" si="6"/>
        <v>1.9459101490553132</v>
      </c>
      <c r="X39" s="1">
        <f t="shared" si="5"/>
        <v>2.4933486986108465E-6</v>
      </c>
      <c r="Y39">
        <v>1</v>
      </c>
      <c r="Z39" s="3">
        <f t="shared" si="1"/>
        <v>0.11579532478702956</v>
      </c>
    </row>
    <row r="40" spans="1:26" x14ac:dyDescent="0.25">
      <c r="A40" s="1">
        <v>3.9999999999999998E-6</v>
      </c>
      <c r="B40">
        <v>8</v>
      </c>
      <c r="C40">
        <v>0.433</v>
      </c>
      <c r="D40">
        <v>1.34093586417911</v>
      </c>
      <c r="E40">
        <v>24.55</v>
      </c>
      <c r="F40">
        <v>5.6000000000000001E-2</v>
      </c>
      <c r="G40">
        <f t="shared" si="2"/>
        <v>0</v>
      </c>
      <c r="H40">
        <f t="shared" si="2"/>
        <v>0</v>
      </c>
      <c r="I40">
        <f t="shared" si="2"/>
        <v>0</v>
      </c>
      <c r="J40">
        <f t="shared" si="2"/>
        <v>0</v>
      </c>
      <c r="K40">
        <f t="shared" si="2"/>
        <v>0</v>
      </c>
      <c r="L40">
        <f t="shared" si="2"/>
        <v>0</v>
      </c>
      <c r="O40" t="e">
        <f t="shared" si="3"/>
        <v>#N/A</v>
      </c>
      <c r="P40" t="e">
        <f t="shared" si="4"/>
        <v>#N/A</v>
      </c>
      <c r="Q40">
        <f t="shared" si="6"/>
        <v>2.0794415416798357</v>
      </c>
      <c r="X40" s="1">
        <f t="shared" si="5"/>
        <v>2.5556824160761175E-6</v>
      </c>
      <c r="Y40">
        <v>1</v>
      </c>
      <c r="Z40" s="3">
        <f t="shared" si="1"/>
        <v>0.11719045739838546</v>
      </c>
    </row>
    <row r="41" spans="1:26" x14ac:dyDescent="0.25">
      <c r="A41" s="1">
        <v>3.9999999999999998E-6</v>
      </c>
      <c r="B41">
        <v>9</v>
      </c>
      <c r="C41">
        <v>0.439</v>
      </c>
      <c r="D41">
        <v>1.29535030941756</v>
      </c>
      <c r="E41">
        <v>25.74</v>
      </c>
      <c r="F41">
        <v>5.0999999999999997E-2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0</v>
      </c>
      <c r="O41" t="e">
        <f t="shared" si="3"/>
        <v>#N/A</v>
      </c>
      <c r="P41" t="e">
        <f t="shared" si="4"/>
        <v>#N/A</v>
      </c>
      <c r="Q41">
        <f t="shared" si="6"/>
        <v>2.1972245773362196</v>
      </c>
      <c r="X41" s="1">
        <f t="shared" si="5"/>
        <v>2.6195744764780205E-6</v>
      </c>
      <c r="Y41">
        <v>1</v>
      </c>
      <c r="Z41" s="3">
        <f t="shared" si="1"/>
        <v>0.11858559000974156</v>
      </c>
    </row>
    <row r="42" spans="1:26" x14ac:dyDescent="0.25">
      <c r="A42" s="1">
        <v>3.9999999999999998E-6</v>
      </c>
      <c r="B42">
        <v>10</v>
      </c>
      <c r="C42">
        <v>0.44500000000000001</v>
      </c>
      <c r="D42">
        <v>1.31597910292316</v>
      </c>
      <c r="E42">
        <v>26.78</v>
      </c>
      <c r="F42">
        <v>4.5999999999999999E-2</v>
      </c>
      <c r="G42">
        <f t="shared" si="2"/>
        <v>0</v>
      </c>
      <c r="H42">
        <f t="shared" si="2"/>
        <v>0</v>
      </c>
      <c r="I42">
        <f t="shared" si="2"/>
        <v>0</v>
      </c>
      <c r="J42">
        <f t="shared" si="2"/>
        <v>0</v>
      </c>
      <c r="K42">
        <f t="shared" si="2"/>
        <v>0</v>
      </c>
      <c r="L42">
        <f t="shared" si="2"/>
        <v>0</v>
      </c>
      <c r="O42" t="e">
        <f t="shared" si="3"/>
        <v>#N/A</v>
      </c>
      <c r="P42" t="e">
        <f t="shared" si="4"/>
        <v>#N/A</v>
      </c>
      <c r="Q42">
        <f t="shared" si="6"/>
        <v>2.3025850929940459</v>
      </c>
      <c r="X42" s="1">
        <f t="shared" si="5"/>
        <v>2.6850638383899713E-6</v>
      </c>
      <c r="Y42">
        <v>1</v>
      </c>
      <c r="Z42" s="3">
        <f t="shared" si="1"/>
        <v>0.11998072262109753</v>
      </c>
    </row>
    <row r="43" spans="1:26" x14ac:dyDescent="0.25">
      <c r="A43" s="1">
        <v>5.0000000000000004E-6</v>
      </c>
      <c r="B43">
        <v>1</v>
      </c>
      <c r="C43">
        <v>0.34799999999999998</v>
      </c>
      <c r="D43">
        <v>1.32292843651731</v>
      </c>
      <c r="E43">
        <v>12.44</v>
      </c>
      <c r="F43">
        <v>0.159</v>
      </c>
      <c r="G43">
        <f t="shared" si="2"/>
        <v>5.0000000000000004E-6</v>
      </c>
      <c r="H43">
        <f t="shared" si="2"/>
        <v>1</v>
      </c>
      <c r="I43">
        <f t="shared" si="2"/>
        <v>0.34799999999999998</v>
      </c>
      <c r="J43">
        <f t="shared" si="2"/>
        <v>1.32292843651731</v>
      </c>
      <c r="K43">
        <f t="shared" si="2"/>
        <v>12.44</v>
      </c>
      <c r="L43">
        <f t="shared" si="2"/>
        <v>0.159</v>
      </c>
      <c r="O43">
        <f t="shared" si="3"/>
        <v>-12.206072645530174</v>
      </c>
      <c r="P43">
        <f t="shared" si="4"/>
        <v>0.159</v>
      </c>
      <c r="Q43">
        <f t="shared" si="6"/>
        <v>0</v>
      </c>
      <c r="X43" s="1">
        <f t="shared" si="5"/>
        <v>2.7521904343497203E-6</v>
      </c>
      <c r="Y43">
        <v>1</v>
      </c>
      <c r="Z43" s="3">
        <f t="shared" si="1"/>
        <v>0.12137585523245331</v>
      </c>
    </row>
    <row r="44" spans="1:26" x14ac:dyDescent="0.25">
      <c r="A44" s="1">
        <v>5.0000000000000004E-6</v>
      </c>
      <c r="B44">
        <v>2</v>
      </c>
      <c r="C44">
        <v>0.371</v>
      </c>
      <c r="D44">
        <v>1.3195055158815301</v>
      </c>
      <c r="E44">
        <v>14.801</v>
      </c>
      <c r="F44">
        <v>0.123</v>
      </c>
      <c r="G44">
        <f t="shared" si="2"/>
        <v>0</v>
      </c>
      <c r="H44">
        <f t="shared" si="2"/>
        <v>0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O44" t="e">
        <f t="shared" si="3"/>
        <v>#N/A</v>
      </c>
      <c r="P44" t="e">
        <f t="shared" si="4"/>
        <v>#N/A</v>
      </c>
      <c r="Q44">
        <f t="shared" si="6"/>
        <v>0.69314718055994529</v>
      </c>
      <c r="X44" s="1">
        <f t="shared" si="5"/>
        <v>2.8209951952084635E-6</v>
      </c>
      <c r="Y44">
        <v>1</v>
      </c>
      <c r="Z44" s="3">
        <f t="shared" si="1"/>
        <v>0.12277098784380949</v>
      </c>
    </row>
    <row r="45" spans="1:26" x14ac:dyDescent="0.25">
      <c r="A45" s="1">
        <v>5.0000000000000004E-6</v>
      </c>
      <c r="B45">
        <v>3</v>
      </c>
      <c r="C45">
        <v>0.38600000000000001</v>
      </c>
      <c r="D45">
        <v>1.3104054417816799</v>
      </c>
      <c r="E45">
        <v>16.652000000000001</v>
      </c>
      <c r="F45">
        <v>0.10299999999999999</v>
      </c>
      <c r="G45">
        <f t="shared" si="2"/>
        <v>0</v>
      </c>
      <c r="H45">
        <f t="shared" si="2"/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O45" t="e">
        <f t="shared" si="3"/>
        <v>#N/A</v>
      </c>
      <c r="P45" t="e">
        <f t="shared" si="4"/>
        <v>#N/A</v>
      </c>
      <c r="Q45">
        <f t="shared" si="6"/>
        <v>1.0986122886681098</v>
      </c>
      <c r="X45" s="1">
        <f t="shared" si="5"/>
        <v>2.8915200750886753E-6</v>
      </c>
      <c r="Y45">
        <v>1</v>
      </c>
      <c r="Z45" s="3">
        <f t="shared" si="1"/>
        <v>0.12416612045516537</v>
      </c>
    </row>
    <row r="46" spans="1:26" x14ac:dyDescent="0.25">
      <c r="A46" s="1">
        <v>5.0000000000000004E-6</v>
      </c>
      <c r="B46">
        <v>4</v>
      </c>
      <c r="C46">
        <v>0.39700000000000002</v>
      </c>
      <c r="D46">
        <v>1.3465032703442199</v>
      </c>
      <c r="E46">
        <v>18.274000000000001</v>
      </c>
      <c r="F46">
        <v>9.0999999999999998E-2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O46" t="e">
        <f t="shared" si="3"/>
        <v>#N/A</v>
      </c>
      <c r="P46" t="e">
        <f t="shared" si="4"/>
        <v>#N/A</v>
      </c>
      <c r="Q46">
        <f t="shared" si="6"/>
        <v>1.3862943611198906</v>
      </c>
      <c r="X46" s="1">
        <f t="shared" si="5"/>
        <v>2.9638080769658924E-6</v>
      </c>
      <c r="Y46">
        <v>1</v>
      </c>
      <c r="Z46" s="3">
        <f t="shared" si="1"/>
        <v>0.12556125306652158</v>
      </c>
    </row>
    <row r="47" spans="1:26" x14ac:dyDescent="0.25">
      <c r="A47" s="1">
        <v>5.0000000000000004E-6</v>
      </c>
      <c r="B47">
        <v>5</v>
      </c>
      <c r="C47">
        <v>0.40699999999999997</v>
      </c>
      <c r="D47">
        <v>1.3525688957364901</v>
      </c>
      <c r="E47">
        <v>19.629000000000001</v>
      </c>
      <c r="F47">
        <v>8.1000000000000003E-2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0</v>
      </c>
      <c r="L47">
        <f t="shared" si="2"/>
        <v>0</v>
      </c>
      <c r="O47" t="e">
        <f t="shared" si="3"/>
        <v>#N/A</v>
      </c>
      <c r="P47" t="e">
        <f t="shared" si="4"/>
        <v>#N/A</v>
      </c>
      <c r="Q47">
        <f t="shared" si="6"/>
        <v>1.6094379124341003</v>
      </c>
      <c r="X47" s="1">
        <f t="shared" si="5"/>
        <v>3.0379032788900398E-6</v>
      </c>
      <c r="Y47">
        <v>1</v>
      </c>
      <c r="Z47" s="3">
        <f t="shared" si="1"/>
        <v>0.12695638567787751</v>
      </c>
    </row>
    <row r="48" spans="1:26" x14ac:dyDescent="0.25">
      <c r="A48" s="1">
        <v>5.0000000000000004E-6</v>
      </c>
      <c r="B48">
        <v>6</v>
      </c>
      <c r="C48">
        <v>0.41499999999999998</v>
      </c>
      <c r="D48">
        <v>1.2921871171005599</v>
      </c>
      <c r="E48">
        <v>21.007999999999999</v>
      </c>
      <c r="F48">
        <v>7.2999999999999995E-2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O48" t="e">
        <f t="shared" si="3"/>
        <v>#N/A</v>
      </c>
      <c r="P48" t="e">
        <f t="shared" si="4"/>
        <v>#N/A</v>
      </c>
      <c r="Q48">
        <f t="shared" si="6"/>
        <v>1.791759469228055</v>
      </c>
      <c r="X48" s="1">
        <f t="shared" si="5"/>
        <v>3.1138508608622905E-6</v>
      </c>
      <c r="Y48">
        <v>1</v>
      </c>
      <c r="Z48" s="3">
        <f t="shared" si="1"/>
        <v>0.12835151828923344</v>
      </c>
    </row>
    <row r="49" spans="1:26" x14ac:dyDescent="0.25">
      <c r="A49" s="1">
        <v>5.0000000000000004E-6</v>
      </c>
      <c r="B49">
        <v>7</v>
      </c>
      <c r="C49">
        <v>0.42299999999999999</v>
      </c>
      <c r="D49">
        <v>1.3234515622787999</v>
      </c>
      <c r="E49">
        <v>22.143999999999998</v>
      </c>
      <c r="F49">
        <v>6.5000000000000002E-2</v>
      </c>
      <c r="G49">
        <f t="shared" si="2"/>
        <v>0</v>
      </c>
      <c r="H49">
        <f t="shared" si="2"/>
        <v>0</v>
      </c>
      <c r="I49">
        <f t="shared" si="2"/>
        <v>0</v>
      </c>
      <c r="J49">
        <f t="shared" si="2"/>
        <v>0</v>
      </c>
      <c r="K49">
        <f t="shared" si="2"/>
        <v>0</v>
      </c>
      <c r="L49">
        <f t="shared" si="2"/>
        <v>0</v>
      </c>
      <c r="O49" t="e">
        <f t="shared" si="3"/>
        <v>#N/A</v>
      </c>
      <c r="P49" t="e">
        <f t="shared" si="4"/>
        <v>#N/A</v>
      </c>
      <c r="Q49">
        <f t="shared" si="6"/>
        <v>1.9459101490553132</v>
      </c>
      <c r="X49" s="1">
        <f t="shared" si="5"/>
        <v>3.1916971323838479E-6</v>
      </c>
      <c r="Y49">
        <v>1</v>
      </c>
      <c r="Z49" s="3">
        <f t="shared" si="1"/>
        <v>0.12974665090058943</v>
      </c>
    </row>
    <row r="50" spans="1:26" x14ac:dyDescent="0.25">
      <c r="A50" s="1">
        <v>5.0000000000000004E-6</v>
      </c>
      <c r="B50">
        <v>8</v>
      </c>
      <c r="C50">
        <v>0.43</v>
      </c>
      <c r="D50">
        <v>1.30773117611102</v>
      </c>
      <c r="E50">
        <v>23.273</v>
      </c>
      <c r="F50">
        <v>5.8999999999999997E-2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>
        <f t="shared" si="2"/>
        <v>0</v>
      </c>
      <c r="O50" t="e">
        <f t="shared" si="3"/>
        <v>#N/A</v>
      </c>
      <c r="P50" t="e">
        <f t="shared" si="4"/>
        <v>#N/A</v>
      </c>
      <c r="Q50">
        <f t="shared" si="6"/>
        <v>2.0794415416798357</v>
      </c>
      <c r="X50" s="1">
        <f t="shared" si="5"/>
        <v>3.271489560693444E-6</v>
      </c>
      <c r="Y50">
        <v>1</v>
      </c>
      <c r="Z50" s="3">
        <f t="shared" si="1"/>
        <v>0.1311417835119453</v>
      </c>
    </row>
    <row r="51" spans="1:26" x14ac:dyDescent="0.25">
      <c r="A51" s="1">
        <v>5.0000000000000004E-6</v>
      </c>
      <c r="B51">
        <v>9</v>
      </c>
      <c r="C51">
        <v>0.436</v>
      </c>
      <c r="D51">
        <v>1.2252047208860399</v>
      </c>
      <c r="E51">
        <v>24.431999999999999</v>
      </c>
      <c r="F51">
        <v>5.3999999999999999E-2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O51" t="e">
        <f t="shared" si="3"/>
        <v>#N/A</v>
      </c>
      <c r="P51" t="e">
        <f t="shared" si="4"/>
        <v>#N/A</v>
      </c>
      <c r="Q51">
        <f t="shared" si="6"/>
        <v>2.1972245773362196</v>
      </c>
      <c r="X51" s="1">
        <f t="shared" si="5"/>
        <v>3.35327679971078E-6</v>
      </c>
      <c r="Y51">
        <v>1</v>
      </c>
      <c r="Z51" s="3">
        <f t="shared" si="1"/>
        <v>0.13253691612330132</v>
      </c>
    </row>
    <row r="52" spans="1:26" x14ac:dyDescent="0.25">
      <c r="A52" s="1">
        <v>5.0000000000000004E-6</v>
      </c>
      <c r="B52">
        <v>10</v>
      </c>
      <c r="C52">
        <v>0.442</v>
      </c>
      <c r="D52">
        <v>1.0715692973688</v>
      </c>
      <c r="E52">
        <v>25.488</v>
      </c>
      <c r="F52">
        <v>4.9000000000000002E-2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O52" t="e">
        <f t="shared" si="3"/>
        <v>#N/A</v>
      </c>
      <c r="P52" t="e">
        <f t="shared" si="4"/>
        <v>#N/A</v>
      </c>
      <c r="Q52">
        <f t="shared" si="6"/>
        <v>2.3025850929940459</v>
      </c>
      <c r="X52" s="1">
        <f t="shared" si="5"/>
        <v>3.4371087197035494E-6</v>
      </c>
      <c r="Y52">
        <v>1</v>
      </c>
      <c r="Z52" s="3">
        <f t="shared" si="1"/>
        <v>0.13393204873465733</v>
      </c>
    </row>
    <row r="53" spans="1:26" x14ac:dyDescent="0.25">
      <c r="A53" s="1">
        <v>6.0000000000000002E-6</v>
      </c>
      <c r="B53">
        <v>1</v>
      </c>
      <c r="C53">
        <v>0.34300000000000003</v>
      </c>
      <c r="D53">
        <v>1.3988732240000401</v>
      </c>
      <c r="E53">
        <v>11.8</v>
      </c>
      <c r="F53">
        <v>0.16800000000000001</v>
      </c>
      <c r="G53">
        <f t="shared" si="2"/>
        <v>6.0000000000000002E-6</v>
      </c>
      <c r="H53">
        <f t="shared" si="2"/>
        <v>1</v>
      </c>
      <c r="I53">
        <f t="shared" si="2"/>
        <v>0.34300000000000003</v>
      </c>
      <c r="J53">
        <f t="shared" si="2"/>
        <v>1.3988732240000401</v>
      </c>
      <c r="K53">
        <f t="shared" si="2"/>
        <v>11.8</v>
      </c>
      <c r="L53">
        <f t="shared" si="2"/>
        <v>0.16800000000000001</v>
      </c>
      <c r="O53">
        <f t="shared" si="3"/>
        <v>-12.023751088736219</v>
      </c>
      <c r="P53">
        <f t="shared" si="4"/>
        <v>0.16800000000000001</v>
      </c>
      <c r="Q53">
        <f t="shared" si="6"/>
        <v>0</v>
      </c>
      <c r="X53" s="1">
        <f t="shared" si="5"/>
        <v>3.5230364376961382E-6</v>
      </c>
      <c r="Y53">
        <v>1</v>
      </c>
      <c r="Z53" s="3">
        <f t="shared" si="1"/>
        <v>0.13532718134601338</v>
      </c>
    </row>
    <row r="54" spans="1:26" x14ac:dyDescent="0.25">
      <c r="A54" s="1">
        <v>6.0000000000000002E-6</v>
      </c>
      <c r="B54">
        <v>2</v>
      </c>
      <c r="C54">
        <v>0.36699999999999999</v>
      </c>
      <c r="D54">
        <v>1.3079518136089601</v>
      </c>
      <c r="E54">
        <v>14.13</v>
      </c>
      <c r="F54">
        <v>0.129</v>
      </c>
      <c r="G54">
        <f t="shared" si="2"/>
        <v>0</v>
      </c>
      <c r="H54">
        <f t="shared" si="2"/>
        <v>0</v>
      </c>
      <c r="I54">
        <f t="shared" si="2"/>
        <v>0</v>
      </c>
      <c r="J54">
        <f t="shared" si="2"/>
        <v>0</v>
      </c>
      <c r="K54">
        <f t="shared" si="2"/>
        <v>0</v>
      </c>
      <c r="L54">
        <f t="shared" si="2"/>
        <v>0</v>
      </c>
      <c r="O54" t="e">
        <f t="shared" si="3"/>
        <v>#N/A</v>
      </c>
      <c r="P54" t="e">
        <f t="shared" si="4"/>
        <v>#N/A</v>
      </c>
      <c r="Q54">
        <f t="shared" si="6"/>
        <v>0.69314718055994529</v>
      </c>
      <c r="X54" s="1">
        <f t="shared" si="5"/>
        <v>3.6111123486385417E-6</v>
      </c>
      <c r="Y54">
        <v>1</v>
      </c>
      <c r="Z54" s="3">
        <f t="shared" si="1"/>
        <v>0.13672231395736936</v>
      </c>
    </row>
    <row r="55" spans="1:26" x14ac:dyDescent="0.25">
      <c r="A55" s="1">
        <v>6.0000000000000002E-6</v>
      </c>
      <c r="B55">
        <v>3</v>
      </c>
      <c r="C55">
        <v>0.38300000000000001</v>
      </c>
      <c r="D55">
        <v>1.22425681478076</v>
      </c>
      <c r="E55">
        <v>15.89</v>
      </c>
      <c r="F55">
        <v>0.107</v>
      </c>
      <c r="G55">
        <f t="shared" si="2"/>
        <v>0</v>
      </c>
      <c r="H55">
        <f t="shared" si="2"/>
        <v>0</v>
      </c>
      <c r="I55">
        <f t="shared" si="2"/>
        <v>0</v>
      </c>
      <c r="J55">
        <f t="shared" si="2"/>
        <v>0</v>
      </c>
      <c r="K55">
        <f t="shared" si="2"/>
        <v>0</v>
      </c>
      <c r="L55">
        <f t="shared" si="2"/>
        <v>0</v>
      </c>
      <c r="O55" t="e">
        <f t="shared" si="3"/>
        <v>#N/A</v>
      </c>
      <c r="P55" t="e">
        <f t="shared" si="4"/>
        <v>#N/A</v>
      </c>
      <c r="Q55">
        <f t="shared" si="6"/>
        <v>1.0986122886681098</v>
      </c>
      <c r="X55" s="1">
        <f t="shared" si="5"/>
        <v>3.7013901573545053E-6</v>
      </c>
      <c r="Y55">
        <v>1</v>
      </c>
      <c r="Z55" s="3">
        <f t="shared" si="1"/>
        <v>0.13811744656872532</v>
      </c>
    </row>
    <row r="56" spans="1:26" x14ac:dyDescent="0.25">
      <c r="A56" s="1">
        <v>6.0000000000000002E-6</v>
      </c>
      <c r="B56">
        <v>4</v>
      </c>
      <c r="C56">
        <v>0.39400000000000002</v>
      </c>
      <c r="D56">
        <v>1.1730169904655099</v>
      </c>
      <c r="E56">
        <v>17.53</v>
      </c>
      <c r="F56">
        <v>9.4E-2</v>
      </c>
      <c r="G56">
        <f t="shared" si="2"/>
        <v>0</v>
      </c>
      <c r="H56">
        <f t="shared" si="2"/>
        <v>0</v>
      </c>
      <c r="I56">
        <f t="shared" si="2"/>
        <v>0</v>
      </c>
      <c r="J56">
        <f t="shared" si="2"/>
        <v>0</v>
      </c>
      <c r="K56">
        <f t="shared" si="2"/>
        <v>0</v>
      </c>
      <c r="L56">
        <f t="shared" si="2"/>
        <v>0</v>
      </c>
      <c r="O56" t="e">
        <f t="shared" si="3"/>
        <v>#N/A</v>
      </c>
      <c r="P56" t="e">
        <f t="shared" si="4"/>
        <v>#N/A</v>
      </c>
      <c r="Q56">
        <f t="shared" si="6"/>
        <v>1.3862943611198906</v>
      </c>
      <c r="X56" s="1">
        <f t="shared" si="5"/>
        <v>3.7939249112883678E-6</v>
      </c>
      <c r="Y56">
        <v>1</v>
      </c>
      <c r="Z56" s="3">
        <f t="shared" si="1"/>
        <v>0.13951257918008131</v>
      </c>
    </row>
    <row r="57" spans="1:26" x14ac:dyDescent="0.25">
      <c r="A57" s="1">
        <v>6.0000000000000002E-6</v>
      </c>
      <c r="B57">
        <v>5</v>
      </c>
      <c r="C57">
        <v>0.40400000000000003</v>
      </c>
      <c r="D57">
        <v>1.26524080788524</v>
      </c>
      <c r="E57">
        <v>18.84</v>
      </c>
      <c r="F57">
        <v>8.4000000000000005E-2</v>
      </c>
      <c r="G57">
        <f t="shared" si="2"/>
        <v>0</v>
      </c>
      <c r="H57">
        <f t="shared" si="2"/>
        <v>0</v>
      </c>
      <c r="I57">
        <f t="shared" si="2"/>
        <v>0</v>
      </c>
      <c r="J57">
        <f t="shared" si="2"/>
        <v>0</v>
      </c>
      <c r="K57">
        <f t="shared" si="2"/>
        <v>0</v>
      </c>
      <c r="L57">
        <f t="shared" si="2"/>
        <v>0</v>
      </c>
      <c r="O57" t="e">
        <f t="shared" si="3"/>
        <v>#N/A</v>
      </c>
      <c r="P57" t="e">
        <f t="shared" si="4"/>
        <v>#N/A</v>
      </c>
      <c r="Q57">
        <f t="shared" si="6"/>
        <v>1.6094379124341003</v>
      </c>
      <c r="X57" s="1">
        <f t="shared" si="5"/>
        <v>3.8887730340705766E-6</v>
      </c>
      <c r="Y57">
        <v>1</v>
      </c>
      <c r="Z57" s="3">
        <f t="shared" si="1"/>
        <v>0.14090771179143732</v>
      </c>
    </row>
    <row r="58" spans="1:26" x14ac:dyDescent="0.25">
      <c r="A58" s="1">
        <v>6.0000000000000002E-6</v>
      </c>
      <c r="B58">
        <v>6</v>
      </c>
      <c r="C58">
        <v>0.41299999999999998</v>
      </c>
      <c r="D58">
        <v>1.2622680675017199</v>
      </c>
      <c r="E58">
        <v>20.04</v>
      </c>
      <c r="F58">
        <v>7.3999999999999996E-2</v>
      </c>
      <c r="G58">
        <f t="shared" si="2"/>
        <v>0</v>
      </c>
      <c r="H58">
        <f t="shared" si="2"/>
        <v>0</v>
      </c>
      <c r="I58">
        <f t="shared" si="2"/>
        <v>0</v>
      </c>
      <c r="J58">
        <f t="shared" si="2"/>
        <v>0</v>
      </c>
      <c r="K58">
        <f t="shared" si="2"/>
        <v>0</v>
      </c>
      <c r="L58">
        <f t="shared" si="2"/>
        <v>0</v>
      </c>
      <c r="O58" t="e">
        <f t="shared" si="3"/>
        <v>#N/A</v>
      </c>
      <c r="P58" t="e">
        <f t="shared" si="4"/>
        <v>#N/A</v>
      </c>
      <c r="Q58">
        <f t="shared" si="6"/>
        <v>1.791759469228055</v>
      </c>
      <c r="X58" s="1">
        <f t="shared" si="5"/>
        <v>3.9859923599223413E-6</v>
      </c>
      <c r="Y58">
        <v>1</v>
      </c>
      <c r="Z58" s="3">
        <f t="shared" si="1"/>
        <v>0.14230284440279323</v>
      </c>
    </row>
    <row r="59" spans="1:26" x14ac:dyDescent="0.25">
      <c r="A59" s="1">
        <v>6.0000000000000002E-6</v>
      </c>
      <c r="B59">
        <v>7</v>
      </c>
      <c r="C59">
        <v>0.42099999999999999</v>
      </c>
      <c r="D59">
        <v>1.2529283940760201</v>
      </c>
      <c r="E59">
        <v>21.16</v>
      </c>
      <c r="F59">
        <v>6.8000000000000005E-2</v>
      </c>
      <c r="G59">
        <f t="shared" ref="G59:L122" si="7">IF($B59=1,A59,$M$1)</f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O59" t="e">
        <f t="shared" si="3"/>
        <v>#N/A</v>
      </c>
      <c r="P59" t="e">
        <f t="shared" si="4"/>
        <v>#N/A</v>
      </c>
      <c r="Q59">
        <f t="shared" si="6"/>
        <v>1.9459101490553132</v>
      </c>
      <c r="X59" s="1">
        <f t="shared" si="5"/>
        <v>4.0856421689203995E-6</v>
      </c>
      <c r="Y59">
        <v>1</v>
      </c>
      <c r="Z59" s="3">
        <f t="shared" si="1"/>
        <v>0.14369797701414919</v>
      </c>
    </row>
    <row r="60" spans="1:26" x14ac:dyDescent="0.25">
      <c r="A60" s="1">
        <v>6.0000000000000002E-6</v>
      </c>
      <c r="B60">
        <v>8</v>
      </c>
      <c r="C60">
        <v>0.42799999999999999</v>
      </c>
      <c r="D60">
        <v>1.2244581379519199</v>
      </c>
      <c r="E60">
        <v>22.27</v>
      </c>
      <c r="F60">
        <v>0.06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O60" t="e">
        <f t="shared" si="3"/>
        <v>#N/A</v>
      </c>
      <c r="P60" t="e">
        <f t="shared" si="4"/>
        <v>#N/A</v>
      </c>
      <c r="Q60">
        <f t="shared" si="6"/>
        <v>2.0794415416798357</v>
      </c>
      <c r="X60" s="1">
        <f t="shared" si="5"/>
        <v>4.1877832231434092E-6</v>
      </c>
      <c r="Y60">
        <v>1</v>
      </c>
      <c r="Z60" s="3">
        <f t="shared" si="1"/>
        <v>0.14509310962550515</v>
      </c>
    </row>
    <row r="61" spans="1:26" x14ac:dyDescent="0.25">
      <c r="A61" s="1">
        <v>6.0000000000000002E-6</v>
      </c>
      <c r="B61">
        <v>9</v>
      </c>
      <c r="C61">
        <v>0.435</v>
      </c>
      <c r="D61">
        <v>1.2147287649413701</v>
      </c>
      <c r="E61">
        <v>23.23</v>
      </c>
      <c r="F61">
        <v>5.5E-2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O61" t="e">
        <f t="shared" si="3"/>
        <v>#N/A</v>
      </c>
      <c r="P61" t="e">
        <f t="shared" si="4"/>
        <v>#N/A</v>
      </c>
      <c r="Q61">
        <f t="shared" si="6"/>
        <v>2.1972245773362196</v>
      </c>
      <c r="X61" s="1">
        <f t="shared" si="5"/>
        <v>4.2924778037219948E-6</v>
      </c>
      <c r="Y61">
        <v>1</v>
      </c>
      <c r="Z61" s="3">
        <f t="shared" si="1"/>
        <v>0.1464882422368613</v>
      </c>
    </row>
    <row r="62" spans="1:26" x14ac:dyDescent="0.25">
      <c r="A62" s="1">
        <v>6.0000000000000002E-6</v>
      </c>
      <c r="B62">
        <v>10</v>
      </c>
      <c r="C62">
        <v>0.441</v>
      </c>
      <c r="D62">
        <v>1.1105992114535601</v>
      </c>
      <c r="E62">
        <v>24.25</v>
      </c>
      <c r="F62">
        <v>0.05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O62" t="e">
        <f t="shared" si="3"/>
        <v>#N/A</v>
      </c>
      <c r="P62" t="e">
        <f t="shared" si="4"/>
        <v>#N/A</v>
      </c>
      <c r="Q62">
        <f t="shared" si="6"/>
        <v>2.3025850929940459</v>
      </c>
      <c r="X62" s="1">
        <f t="shared" si="5"/>
        <v>4.399789748815045E-6</v>
      </c>
      <c r="Y62">
        <v>1</v>
      </c>
      <c r="Z62" s="3">
        <f t="shared" si="1"/>
        <v>0.14788337484821734</v>
      </c>
    </row>
    <row r="63" spans="1:26" x14ac:dyDescent="0.25">
      <c r="A63" s="1">
        <v>6.9999999999999999E-6</v>
      </c>
      <c r="B63">
        <v>1</v>
      </c>
      <c r="C63">
        <v>0.33800000000000002</v>
      </c>
      <c r="D63">
        <v>1.07251980602898</v>
      </c>
      <c r="E63">
        <v>11.5</v>
      </c>
      <c r="F63">
        <v>0.17599999999999999</v>
      </c>
      <c r="G63">
        <f t="shared" si="7"/>
        <v>6.9999999999999999E-6</v>
      </c>
      <c r="H63">
        <f t="shared" si="7"/>
        <v>1</v>
      </c>
      <c r="I63">
        <f t="shared" si="7"/>
        <v>0.33800000000000002</v>
      </c>
      <c r="J63">
        <f t="shared" si="7"/>
        <v>1.07251980602898</v>
      </c>
      <c r="K63">
        <f t="shared" si="7"/>
        <v>11.5</v>
      </c>
      <c r="L63">
        <f t="shared" si="7"/>
        <v>0.17599999999999999</v>
      </c>
      <c r="O63">
        <f t="shared" si="3"/>
        <v>-11.86960040890896</v>
      </c>
      <c r="P63">
        <f t="shared" si="4"/>
        <v>0.17599999999999999</v>
      </c>
      <c r="Q63">
        <f t="shared" si="6"/>
        <v>0</v>
      </c>
      <c r="X63" s="1">
        <f t="shared" si="5"/>
        <v>4.509784492535421E-6</v>
      </c>
      <c r="Y63">
        <v>1</v>
      </c>
      <c r="Z63" s="3">
        <f t="shared" si="1"/>
        <v>0.14927850745957338</v>
      </c>
    </row>
    <row r="64" spans="1:26" x14ac:dyDescent="0.25">
      <c r="A64" s="1">
        <v>6.9999999999999999E-6</v>
      </c>
      <c r="B64">
        <v>2</v>
      </c>
      <c r="C64">
        <v>0.36399999999999999</v>
      </c>
      <c r="D64">
        <v>1.21543542267604</v>
      </c>
      <c r="E64">
        <v>13.593999999999999</v>
      </c>
      <c r="F64">
        <v>0.13200000000000001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O64" t="e">
        <f t="shared" si="3"/>
        <v>#N/A</v>
      </c>
      <c r="P64" t="e">
        <f t="shared" si="4"/>
        <v>#N/A</v>
      </c>
      <c r="Q64">
        <f t="shared" si="6"/>
        <v>0.69314718055994529</v>
      </c>
      <c r="X64" s="1">
        <f t="shared" si="5"/>
        <v>4.6225291048488065E-6</v>
      </c>
      <c r="Y64">
        <v>1</v>
      </c>
      <c r="Z64" s="3">
        <f t="shared" si="1"/>
        <v>0.15067364007092934</v>
      </c>
    </row>
    <row r="65" spans="1:26" x14ac:dyDescent="0.25">
      <c r="A65" s="1">
        <v>6.9999999999999999E-6</v>
      </c>
      <c r="B65">
        <v>3</v>
      </c>
      <c r="C65">
        <v>0.38200000000000001</v>
      </c>
      <c r="D65">
        <v>1.28060327950688</v>
      </c>
      <c r="E65">
        <v>15.097</v>
      </c>
      <c r="F65">
        <v>0.108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O65" t="e">
        <f t="shared" si="3"/>
        <v>#N/A</v>
      </c>
      <c r="P65" t="e">
        <f t="shared" si="4"/>
        <v>#N/A</v>
      </c>
      <c r="Q65">
        <f t="shared" si="6"/>
        <v>1.0986122886681098</v>
      </c>
      <c r="X65" s="1">
        <f t="shared" si="5"/>
        <v>4.7380923324700263E-6</v>
      </c>
      <c r="Y65">
        <v>1</v>
      </c>
      <c r="Z65" s="3">
        <f t="shared" si="1"/>
        <v>0.15206877268228519</v>
      </c>
    </row>
    <row r="66" spans="1:26" x14ac:dyDescent="0.25">
      <c r="A66" s="1">
        <v>6.9999999999999999E-6</v>
      </c>
      <c r="B66">
        <v>4</v>
      </c>
      <c r="C66">
        <v>0.39300000000000002</v>
      </c>
      <c r="D66">
        <v>0.89493647910302399</v>
      </c>
      <c r="E66">
        <v>16.771999999999998</v>
      </c>
      <c r="F66">
        <v>9.5000000000000001E-2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O66" t="e">
        <f t="shared" si="3"/>
        <v>#N/A</v>
      </c>
      <c r="P66" t="e">
        <f t="shared" si="4"/>
        <v>#N/A</v>
      </c>
      <c r="Q66">
        <f t="shared" si="6"/>
        <v>1.3862943611198906</v>
      </c>
      <c r="X66" s="1">
        <f t="shared" si="5"/>
        <v>4.8565446407817768E-6</v>
      </c>
      <c r="Y66">
        <v>1</v>
      </c>
      <c r="Z66" s="3">
        <f t="shared" si="1"/>
        <v>0.15346390529364129</v>
      </c>
    </row>
    <row r="67" spans="1:26" x14ac:dyDescent="0.25">
      <c r="A67" s="1">
        <v>6.9999999999999999E-6</v>
      </c>
      <c r="B67">
        <v>5</v>
      </c>
      <c r="C67">
        <v>0.40300000000000002</v>
      </c>
      <c r="D67">
        <v>1.2203474927658999</v>
      </c>
      <c r="E67">
        <v>18.035</v>
      </c>
      <c r="F67">
        <v>8.5000000000000006E-2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O67" t="e">
        <f t="shared" si="3"/>
        <v>#N/A</v>
      </c>
      <c r="P67" t="e">
        <f t="shared" si="4"/>
        <v>#N/A</v>
      </c>
      <c r="Q67">
        <f t="shared" si="6"/>
        <v>1.6094379124341003</v>
      </c>
      <c r="X67" s="1">
        <f t="shared" si="5"/>
        <v>4.9779582568013209E-6</v>
      </c>
      <c r="Y67">
        <v>1</v>
      </c>
      <c r="Z67" s="3">
        <f t="shared" ref="Z67:Z96" si="8">LN($U$2*X67^$U$3)+(LN($U$4*X67^$U$5))*LN(Y67)</f>
        <v>0.15485903790499719</v>
      </c>
    </row>
    <row r="68" spans="1:26" x14ac:dyDescent="0.25">
      <c r="A68" s="1">
        <v>6.9999999999999999E-6</v>
      </c>
      <c r="B68">
        <v>6</v>
      </c>
      <c r="C68">
        <v>0.41199999999999998</v>
      </c>
      <c r="D68">
        <v>1.2157739844114499</v>
      </c>
      <c r="E68">
        <v>19.21</v>
      </c>
      <c r="F68">
        <v>7.5999999999999998E-2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O68" t="e">
        <f t="shared" ref="O68:O131" si="9">IFERROR(LN(G68),NA())</f>
        <v>#N/A</v>
      </c>
      <c r="P68" t="e">
        <f t="shared" ref="P68:P131" si="10">L68 +0*O68</f>
        <v>#N/A</v>
      </c>
      <c r="Q68">
        <f t="shared" si="6"/>
        <v>1.791759469228055</v>
      </c>
      <c r="X68" s="1">
        <f t="shared" ref="X68:X96" si="11">X67+0.025*X67</f>
        <v>5.1024072132213537E-6</v>
      </c>
      <c r="Y68">
        <v>1</v>
      </c>
      <c r="Z68" s="3">
        <f t="shared" si="8"/>
        <v>0.15625417051635318</v>
      </c>
    </row>
    <row r="69" spans="1:26" x14ac:dyDescent="0.25">
      <c r="A69" s="1">
        <v>6.9999999999999999E-6</v>
      </c>
      <c r="B69">
        <v>7</v>
      </c>
      <c r="C69">
        <v>0.42</v>
      </c>
      <c r="D69">
        <v>1.1752778907854999</v>
      </c>
      <c r="E69">
        <v>20.324000000000002</v>
      </c>
      <c r="F69">
        <v>6.9000000000000006E-2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O69" t="e">
        <f t="shared" si="9"/>
        <v>#N/A</v>
      </c>
      <c r="P69" t="e">
        <f t="shared" si="10"/>
        <v>#N/A</v>
      </c>
      <c r="Q69">
        <f t="shared" ref="Q69:Q132" si="12">LN(B69)</f>
        <v>1.9459101490553132</v>
      </c>
      <c r="X69" s="1">
        <f t="shared" si="11"/>
        <v>5.2299673935518874E-6</v>
      </c>
      <c r="Y69">
        <v>1</v>
      </c>
      <c r="Z69" s="3">
        <f t="shared" si="8"/>
        <v>0.15764930312770933</v>
      </c>
    </row>
    <row r="70" spans="1:26" x14ac:dyDescent="0.25">
      <c r="A70" s="1">
        <v>6.9999999999999999E-6</v>
      </c>
      <c r="B70">
        <v>8</v>
      </c>
      <c r="C70">
        <v>0.42699999999999999</v>
      </c>
      <c r="D70">
        <v>0.89356769900448596</v>
      </c>
      <c r="E70">
        <v>21.437999999999999</v>
      </c>
      <c r="F70">
        <v>6.0999999999999999E-2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O70" t="e">
        <f t="shared" si="9"/>
        <v>#N/A</v>
      </c>
      <c r="P70" t="e">
        <f t="shared" si="10"/>
        <v>#N/A</v>
      </c>
      <c r="Q70">
        <f t="shared" si="12"/>
        <v>2.0794415416798357</v>
      </c>
      <c r="X70" s="1">
        <f t="shared" si="11"/>
        <v>5.3607165783906846E-6</v>
      </c>
      <c r="Y70">
        <v>1</v>
      </c>
      <c r="Z70" s="3">
        <f t="shared" si="8"/>
        <v>0.15904443573906529</v>
      </c>
    </row>
    <row r="71" spans="1:26" x14ac:dyDescent="0.25">
      <c r="A71" s="1">
        <v>6.9999999999999999E-6</v>
      </c>
      <c r="B71">
        <v>9</v>
      </c>
      <c r="C71">
        <v>0.435</v>
      </c>
      <c r="D71">
        <v>1.1843626007383701</v>
      </c>
      <c r="E71">
        <v>22.212</v>
      </c>
      <c r="F71">
        <v>5.5E-2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O71" t="e">
        <f t="shared" si="9"/>
        <v>#N/A</v>
      </c>
      <c r="P71" t="e">
        <f t="shared" si="10"/>
        <v>#N/A</v>
      </c>
      <c r="Q71">
        <f t="shared" si="12"/>
        <v>2.1972245773362196</v>
      </c>
      <c r="X71" s="1">
        <f t="shared" si="11"/>
        <v>5.4947344928504518E-6</v>
      </c>
      <c r="Y71">
        <v>1</v>
      </c>
      <c r="Z71" s="3">
        <f t="shared" si="8"/>
        <v>0.16043956835042109</v>
      </c>
    </row>
    <row r="72" spans="1:26" x14ac:dyDescent="0.25">
      <c r="A72" s="1">
        <v>6.9999999999999999E-6</v>
      </c>
      <c r="B72">
        <v>10</v>
      </c>
      <c r="C72">
        <v>0.441</v>
      </c>
      <c r="D72">
        <v>1.0515951636774501</v>
      </c>
      <c r="E72">
        <v>23.198</v>
      </c>
      <c r="F72">
        <v>0.05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O72" t="e">
        <f t="shared" si="9"/>
        <v>#N/A</v>
      </c>
      <c r="P72" t="e">
        <f t="shared" si="10"/>
        <v>#N/A</v>
      </c>
      <c r="Q72">
        <f t="shared" si="12"/>
        <v>2.3025850929940459</v>
      </c>
      <c r="X72" s="1">
        <f t="shared" si="11"/>
        <v>5.6321028551717128E-6</v>
      </c>
      <c r="Y72">
        <v>1</v>
      </c>
      <c r="Z72" s="3">
        <f t="shared" si="8"/>
        <v>0.16183470096177721</v>
      </c>
    </row>
    <row r="73" spans="1:26" x14ac:dyDescent="0.25">
      <c r="A73" s="1">
        <v>7.9999999999999996E-6</v>
      </c>
      <c r="B73">
        <v>1</v>
      </c>
      <c r="C73">
        <v>0.33500000000000002</v>
      </c>
      <c r="D73">
        <v>1.1037941772973101</v>
      </c>
      <c r="E73">
        <v>11.06</v>
      </c>
      <c r="F73">
        <v>0.182</v>
      </c>
      <c r="G73">
        <f t="shared" si="7"/>
        <v>7.9999999999999996E-6</v>
      </c>
      <c r="H73">
        <f t="shared" si="7"/>
        <v>1</v>
      </c>
      <c r="I73">
        <f t="shared" si="7"/>
        <v>0.33500000000000002</v>
      </c>
      <c r="J73">
        <f t="shared" si="7"/>
        <v>1.1037941772973101</v>
      </c>
      <c r="K73">
        <f t="shared" si="7"/>
        <v>11.06</v>
      </c>
      <c r="L73">
        <f t="shared" si="7"/>
        <v>0.182</v>
      </c>
      <c r="O73">
        <f t="shared" si="9"/>
        <v>-11.736069016284437</v>
      </c>
      <c r="P73">
        <f t="shared" si="10"/>
        <v>0.182</v>
      </c>
      <c r="Q73">
        <f t="shared" si="12"/>
        <v>0</v>
      </c>
      <c r="X73" s="1">
        <f t="shared" si="11"/>
        <v>5.7729054265510053E-6</v>
      </c>
      <c r="Y73">
        <v>1</v>
      </c>
      <c r="Z73" s="3">
        <f t="shared" si="8"/>
        <v>0.16322983357313309</v>
      </c>
    </row>
    <row r="74" spans="1:26" x14ac:dyDescent="0.25">
      <c r="A74" s="1">
        <v>7.9999999999999996E-6</v>
      </c>
      <c r="B74">
        <v>2</v>
      </c>
      <c r="C74">
        <v>0.36199999999999999</v>
      </c>
      <c r="D74">
        <v>1.1209301350379499</v>
      </c>
      <c r="E74">
        <v>13.11</v>
      </c>
      <c r="F74">
        <v>0.13500000000000001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O74" t="e">
        <f t="shared" si="9"/>
        <v>#N/A</v>
      </c>
      <c r="P74" t="e">
        <f t="shared" si="10"/>
        <v>#N/A</v>
      </c>
      <c r="Q74">
        <f t="shared" si="12"/>
        <v>0.69314718055994529</v>
      </c>
      <c r="X74" s="1">
        <f t="shared" si="11"/>
        <v>5.9172280622147807E-6</v>
      </c>
      <c r="Y74">
        <v>1</v>
      </c>
      <c r="Z74" s="3">
        <f t="shared" si="8"/>
        <v>0.16462496618448905</v>
      </c>
    </row>
    <row r="75" spans="1:26" x14ac:dyDescent="0.25">
      <c r="A75" s="1">
        <v>7.9999999999999996E-6</v>
      </c>
      <c r="B75">
        <v>3</v>
      </c>
      <c r="C75">
        <v>0.38100000000000001</v>
      </c>
      <c r="D75">
        <v>1.2372598161313699</v>
      </c>
      <c r="E75">
        <v>14.51</v>
      </c>
      <c r="F75">
        <v>0.11</v>
      </c>
      <c r="G75">
        <f t="shared" si="7"/>
        <v>0</v>
      </c>
      <c r="H75">
        <f t="shared" si="7"/>
        <v>0</v>
      </c>
      <c r="I75">
        <f t="shared" si="7"/>
        <v>0</v>
      </c>
      <c r="J75">
        <f t="shared" si="7"/>
        <v>0</v>
      </c>
      <c r="K75">
        <f t="shared" si="7"/>
        <v>0</v>
      </c>
      <c r="L75">
        <f t="shared" si="7"/>
        <v>0</v>
      </c>
      <c r="O75" t="e">
        <f t="shared" si="9"/>
        <v>#N/A</v>
      </c>
      <c r="P75" t="e">
        <f t="shared" si="10"/>
        <v>#N/A</v>
      </c>
      <c r="Q75">
        <f t="shared" si="12"/>
        <v>1.0986122886681098</v>
      </c>
      <c r="X75" s="1">
        <f t="shared" si="11"/>
        <v>6.0651587637701499E-6</v>
      </c>
      <c r="Y75">
        <v>1</v>
      </c>
      <c r="Z75" s="3">
        <f t="shared" si="8"/>
        <v>0.16602009879584509</v>
      </c>
    </row>
    <row r="76" spans="1:26" x14ac:dyDescent="0.25">
      <c r="A76" s="1">
        <v>7.9999999999999996E-6</v>
      </c>
      <c r="B76">
        <v>4</v>
      </c>
      <c r="C76">
        <v>0.39300000000000002</v>
      </c>
      <c r="D76">
        <v>0.95241374563379699</v>
      </c>
      <c r="E76">
        <v>16.04</v>
      </c>
      <c r="F76">
        <v>9.5000000000000001E-2</v>
      </c>
      <c r="G76">
        <f t="shared" si="7"/>
        <v>0</v>
      </c>
      <c r="H76">
        <f t="shared" si="7"/>
        <v>0</v>
      </c>
      <c r="I76">
        <f t="shared" si="7"/>
        <v>0</v>
      </c>
      <c r="J76">
        <f t="shared" si="7"/>
        <v>0</v>
      </c>
      <c r="K76">
        <f t="shared" si="7"/>
        <v>0</v>
      </c>
      <c r="L76">
        <f t="shared" si="7"/>
        <v>0</v>
      </c>
      <c r="O76" t="e">
        <f t="shared" si="9"/>
        <v>#N/A</v>
      </c>
      <c r="P76" t="e">
        <f t="shared" si="10"/>
        <v>#N/A</v>
      </c>
      <c r="Q76">
        <f t="shared" si="12"/>
        <v>1.3862943611198906</v>
      </c>
      <c r="X76" s="1">
        <f t="shared" si="11"/>
        <v>6.2167877328644034E-6</v>
      </c>
      <c r="Y76">
        <v>1</v>
      </c>
      <c r="Z76" s="3">
        <f t="shared" si="8"/>
        <v>0.16741523140720108</v>
      </c>
    </row>
    <row r="77" spans="1:26" x14ac:dyDescent="0.25">
      <c r="A77" s="1">
        <v>7.9999999999999996E-6</v>
      </c>
      <c r="B77">
        <v>5</v>
      </c>
      <c r="C77">
        <v>0.40300000000000002</v>
      </c>
      <c r="D77">
        <v>1.12825643261668</v>
      </c>
      <c r="E77">
        <v>17.309999999999999</v>
      </c>
      <c r="F77">
        <v>8.5000000000000006E-2</v>
      </c>
      <c r="G77">
        <f t="shared" si="7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O77" t="e">
        <f t="shared" si="9"/>
        <v>#N/A</v>
      </c>
      <c r="P77" t="e">
        <f t="shared" si="10"/>
        <v>#N/A</v>
      </c>
      <c r="Q77">
        <f t="shared" si="12"/>
        <v>1.6094379124341003</v>
      </c>
      <c r="X77" s="1">
        <f t="shared" si="11"/>
        <v>6.3722074261860137E-6</v>
      </c>
      <c r="Y77">
        <v>1</v>
      </c>
      <c r="Z77" s="3">
        <f t="shared" si="8"/>
        <v>0.16881036401855704</v>
      </c>
    </row>
    <row r="78" spans="1:26" x14ac:dyDescent="0.25">
      <c r="A78" s="1">
        <v>7.9999999999999996E-6</v>
      </c>
      <c r="B78">
        <v>6</v>
      </c>
      <c r="C78">
        <v>0.41199999999999998</v>
      </c>
      <c r="D78">
        <v>1.1670201005397101</v>
      </c>
      <c r="E78">
        <v>18.46</v>
      </c>
      <c r="F78">
        <v>7.5999999999999998E-2</v>
      </c>
      <c r="G78">
        <f t="shared" si="7"/>
        <v>0</v>
      </c>
      <c r="H78">
        <f t="shared" si="7"/>
        <v>0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O78" t="e">
        <f t="shared" si="9"/>
        <v>#N/A</v>
      </c>
      <c r="P78" t="e">
        <f t="shared" si="10"/>
        <v>#N/A</v>
      </c>
      <c r="Q78">
        <f t="shared" si="12"/>
        <v>1.791759469228055</v>
      </c>
      <c r="X78" s="1">
        <f t="shared" si="11"/>
        <v>6.5315126118406643E-6</v>
      </c>
      <c r="Y78">
        <v>1</v>
      </c>
      <c r="Z78" s="3">
        <f t="shared" si="8"/>
        <v>0.17020549662991299</v>
      </c>
    </row>
    <row r="79" spans="1:26" x14ac:dyDescent="0.25">
      <c r="A79" s="1">
        <v>7.9999999999999996E-6</v>
      </c>
      <c r="B79">
        <v>7</v>
      </c>
      <c r="C79">
        <v>0.42</v>
      </c>
      <c r="D79">
        <v>1.0836386357396399</v>
      </c>
      <c r="E79">
        <v>19.55</v>
      </c>
      <c r="F79">
        <v>6.9000000000000006E-2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O79" t="e">
        <f t="shared" si="9"/>
        <v>#N/A</v>
      </c>
      <c r="P79" t="e">
        <f t="shared" si="10"/>
        <v>#N/A</v>
      </c>
      <c r="Q79">
        <f t="shared" si="12"/>
        <v>1.9459101490553132</v>
      </c>
      <c r="X79" s="1">
        <f t="shared" si="11"/>
        <v>6.6948004271366813E-6</v>
      </c>
      <c r="Y79">
        <v>1</v>
      </c>
      <c r="Z79" s="3">
        <f t="shared" si="8"/>
        <v>0.17160062924126906</v>
      </c>
    </row>
    <row r="80" spans="1:26" x14ac:dyDescent="0.25">
      <c r="A80" s="1">
        <v>7.9999999999999996E-6</v>
      </c>
      <c r="B80">
        <v>8</v>
      </c>
      <c r="C80">
        <v>0.42799999999999999</v>
      </c>
      <c r="D80">
        <v>1.0973304988938399</v>
      </c>
      <c r="E80">
        <v>20.49</v>
      </c>
      <c r="F80">
        <v>0.06</v>
      </c>
      <c r="G80">
        <f t="shared" si="7"/>
        <v>0</v>
      </c>
      <c r="H80">
        <f t="shared" si="7"/>
        <v>0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O80" t="e">
        <f t="shared" si="9"/>
        <v>#N/A</v>
      </c>
      <c r="P80" t="e">
        <f t="shared" si="10"/>
        <v>#N/A</v>
      </c>
      <c r="Q80">
        <f t="shared" si="12"/>
        <v>2.0794415416798357</v>
      </c>
      <c r="X80" s="1">
        <f t="shared" si="11"/>
        <v>6.8621704378150985E-6</v>
      </c>
      <c r="Y80">
        <v>1</v>
      </c>
      <c r="Z80" s="3">
        <f t="shared" si="8"/>
        <v>0.172995761852625</v>
      </c>
    </row>
    <row r="81" spans="1:26" x14ac:dyDescent="0.25">
      <c r="A81" s="1">
        <v>7.9999999999999996E-6</v>
      </c>
      <c r="B81">
        <v>9</v>
      </c>
      <c r="C81">
        <v>0.435</v>
      </c>
      <c r="D81">
        <v>1.0141815107307399</v>
      </c>
      <c r="E81">
        <v>21.42</v>
      </c>
      <c r="F81">
        <v>5.5E-2</v>
      </c>
      <c r="G81">
        <f t="shared" si="7"/>
        <v>0</v>
      </c>
      <c r="H81">
        <f t="shared" si="7"/>
        <v>0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O81" t="e">
        <f t="shared" si="9"/>
        <v>#N/A</v>
      </c>
      <c r="P81" t="e">
        <f t="shared" si="10"/>
        <v>#N/A</v>
      </c>
      <c r="Q81">
        <f t="shared" si="12"/>
        <v>2.1972245773362196</v>
      </c>
      <c r="X81" s="1">
        <f t="shared" si="11"/>
        <v>7.033724698760476E-6</v>
      </c>
      <c r="Y81">
        <v>1</v>
      </c>
      <c r="Z81" s="3">
        <f t="shared" si="8"/>
        <v>0.17439089446398109</v>
      </c>
    </row>
    <row r="82" spans="1:26" x14ac:dyDescent="0.25">
      <c r="A82" s="1">
        <v>7.9999999999999996E-6</v>
      </c>
      <c r="B82">
        <v>10</v>
      </c>
      <c r="C82">
        <v>0.442</v>
      </c>
      <c r="D82">
        <v>1.04651380827152</v>
      </c>
      <c r="E82">
        <v>22.24</v>
      </c>
      <c r="F82">
        <v>4.9000000000000002E-2</v>
      </c>
      <c r="G82">
        <f t="shared" si="7"/>
        <v>0</v>
      </c>
      <c r="H82">
        <f t="shared" si="7"/>
        <v>0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O82" t="e">
        <f t="shared" si="9"/>
        <v>#N/A</v>
      </c>
      <c r="P82" t="e">
        <f t="shared" si="10"/>
        <v>#N/A</v>
      </c>
      <c r="Q82">
        <f t="shared" si="12"/>
        <v>2.3025850929940459</v>
      </c>
      <c r="X82" s="1">
        <f t="shared" si="11"/>
        <v>7.209567816229488E-6</v>
      </c>
      <c r="Y82">
        <v>1</v>
      </c>
      <c r="Z82" s="3">
        <f t="shared" si="8"/>
        <v>0.17578602707533708</v>
      </c>
    </row>
    <row r="83" spans="1:26" x14ac:dyDescent="0.25">
      <c r="A83" s="1">
        <v>9.0000000000000002E-6</v>
      </c>
      <c r="B83">
        <v>1</v>
      </c>
      <c r="C83">
        <v>0.33300000000000002</v>
      </c>
      <c r="D83">
        <v>1.1863556724889099</v>
      </c>
      <c r="E83">
        <v>10.629</v>
      </c>
      <c r="F83">
        <v>0.187</v>
      </c>
      <c r="G83">
        <f t="shared" si="7"/>
        <v>9.0000000000000002E-6</v>
      </c>
      <c r="H83">
        <f t="shared" si="7"/>
        <v>1</v>
      </c>
      <c r="I83">
        <f t="shared" si="7"/>
        <v>0.33300000000000002</v>
      </c>
      <c r="J83">
        <f t="shared" si="7"/>
        <v>1.1863556724889099</v>
      </c>
      <c r="K83">
        <f t="shared" si="7"/>
        <v>10.629</v>
      </c>
      <c r="L83">
        <f t="shared" si="7"/>
        <v>0.187</v>
      </c>
      <c r="O83">
        <f t="shared" si="9"/>
        <v>-11.618285980628055</v>
      </c>
      <c r="P83">
        <f t="shared" si="10"/>
        <v>0.187</v>
      </c>
      <c r="Q83">
        <f t="shared" si="12"/>
        <v>0</v>
      </c>
      <c r="X83" s="1">
        <f t="shared" si="11"/>
        <v>7.3898070116352248E-6</v>
      </c>
      <c r="Y83">
        <v>1</v>
      </c>
      <c r="Z83" s="3">
        <f t="shared" si="8"/>
        <v>0.1771811596866931</v>
      </c>
    </row>
    <row r="84" spans="1:26" x14ac:dyDescent="0.25">
      <c r="A84" s="1">
        <v>9.0000000000000002E-6</v>
      </c>
      <c r="B84">
        <v>2</v>
      </c>
      <c r="C84">
        <v>0.36099999999999999</v>
      </c>
      <c r="D84">
        <v>1.1573710856121999</v>
      </c>
      <c r="E84">
        <v>12.613</v>
      </c>
      <c r="F84">
        <v>0.13800000000000001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O84" t="e">
        <f t="shared" si="9"/>
        <v>#N/A</v>
      </c>
      <c r="P84" t="e">
        <f t="shared" si="10"/>
        <v>#N/A</v>
      </c>
      <c r="Q84">
        <f t="shared" si="12"/>
        <v>0.69314718055994529</v>
      </c>
      <c r="X84" s="1">
        <f t="shared" si="11"/>
        <v>7.5745521869261054E-6</v>
      </c>
      <c r="Y84">
        <v>1</v>
      </c>
      <c r="Z84" s="3">
        <f t="shared" si="8"/>
        <v>0.17857629229804908</v>
      </c>
    </row>
    <row r="85" spans="1:26" x14ac:dyDescent="0.25">
      <c r="A85" s="1">
        <v>9.0000000000000002E-6</v>
      </c>
      <c r="B85">
        <v>3</v>
      </c>
      <c r="C85">
        <v>0.38</v>
      </c>
      <c r="D85">
        <v>1.1385374054591799</v>
      </c>
      <c r="E85">
        <v>14.05</v>
      </c>
      <c r="F85">
        <v>0.111</v>
      </c>
      <c r="G85">
        <f t="shared" si="7"/>
        <v>0</v>
      </c>
      <c r="H85">
        <f t="shared" si="7"/>
        <v>0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O85" t="e">
        <f t="shared" si="9"/>
        <v>#N/A</v>
      </c>
      <c r="P85" t="e">
        <f t="shared" si="10"/>
        <v>#N/A</v>
      </c>
      <c r="Q85">
        <f t="shared" si="12"/>
        <v>1.0986122886681098</v>
      </c>
      <c r="X85" s="1">
        <f t="shared" si="11"/>
        <v>7.7639159915992584E-6</v>
      </c>
      <c r="Y85">
        <v>1</v>
      </c>
      <c r="Z85" s="3">
        <f t="shared" si="8"/>
        <v>0.17997142490940515</v>
      </c>
    </row>
    <row r="86" spans="1:26" x14ac:dyDescent="0.25">
      <c r="A86" s="1">
        <v>9.0000000000000002E-6</v>
      </c>
      <c r="B86">
        <v>4</v>
      </c>
      <c r="C86">
        <v>0.39400000000000002</v>
      </c>
      <c r="D86">
        <v>1.1547221371103999</v>
      </c>
      <c r="E86">
        <v>15.32</v>
      </c>
      <c r="F86">
        <v>9.4E-2</v>
      </c>
      <c r="G86">
        <f t="shared" si="7"/>
        <v>0</v>
      </c>
      <c r="H86">
        <f t="shared" si="7"/>
        <v>0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0</v>
      </c>
      <c r="O86" t="e">
        <f t="shared" si="9"/>
        <v>#N/A</v>
      </c>
      <c r="P86" t="e">
        <f t="shared" si="10"/>
        <v>#N/A</v>
      </c>
      <c r="Q86">
        <f t="shared" si="12"/>
        <v>1.3862943611198906</v>
      </c>
      <c r="X86" s="1">
        <f t="shared" si="11"/>
        <v>7.95801389138924E-6</v>
      </c>
      <c r="Y86">
        <v>1</v>
      </c>
      <c r="Z86" s="3">
        <f t="shared" si="8"/>
        <v>0.1813665575207612</v>
      </c>
    </row>
    <row r="87" spans="1:26" x14ac:dyDescent="0.25">
      <c r="A87" s="1">
        <v>9.0000000000000002E-6</v>
      </c>
      <c r="B87">
        <v>5</v>
      </c>
      <c r="C87">
        <v>0.40400000000000003</v>
      </c>
      <c r="D87">
        <v>1.08188884206156</v>
      </c>
      <c r="E87">
        <v>16.619</v>
      </c>
      <c r="F87">
        <v>8.4000000000000005E-2</v>
      </c>
      <c r="G87">
        <f t="shared" si="7"/>
        <v>0</v>
      </c>
      <c r="H87">
        <f t="shared" si="7"/>
        <v>0</v>
      </c>
      <c r="I87">
        <f t="shared" si="7"/>
        <v>0</v>
      </c>
      <c r="J87">
        <f t="shared" si="7"/>
        <v>0</v>
      </c>
      <c r="K87">
        <f t="shared" si="7"/>
        <v>0</v>
      </c>
      <c r="L87">
        <f t="shared" si="7"/>
        <v>0</v>
      </c>
      <c r="O87" t="e">
        <f t="shared" si="9"/>
        <v>#N/A</v>
      </c>
      <c r="P87" t="e">
        <f t="shared" si="10"/>
        <v>#N/A</v>
      </c>
      <c r="Q87">
        <f t="shared" si="12"/>
        <v>1.6094379124341003</v>
      </c>
      <c r="X87" s="1">
        <f t="shared" si="11"/>
        <v>8.1569642386739706E-6</v>
      </c>
      <c r="Y87">
        <v>1</v>
      </c>
      <c r="Z87" s="3">
        <f t="shared" si="8"/>
        <v>0.18276169013211688</v>
      </c>
    </row>
    <row r="88" spans="1:26" x14ac:dyDescent="0.25">
      <c r="A88" s="1">
        <v>9.0000000000000002E-6</v>
      </c>
      <c r="B88">
        <v>6</v>
      </c>
      <c r="C88">
        <v>0.41299999999999998</v>
      </c>
      <c r="D88">
        <v>1.1236688083878801</v>
      </c>
      <c r="E88">
        <v>17.745000000000001</v>
      </c>
      <c r="F88">
        <v>7.3999999999999996E-2</v>
      </c>
      <c r="G88">
        <f t="shared" si="7"/>
        <v>0</v>
      </c>
      <c r="H88">
        <f t="shared" si="7"/>
        <v>0</v>
      </c>
      <c r="I88">
        <f t="shared" si="7"/>
        <v>0</v>
      </c>
      <c r="J88">
        <f t="shared" si="7"/>
        <v>0</v>
      </c>
      <c r="K88">
        <f t="shared" si="7"/>
        <v>0</v>
      </c>
      <c r="L88">
        <f t="shared" si="7"/>
        <v>0</v>
      </c>
      <c r="O88" t="e">
        <f t="shared" si="9"/>
        <v>#N/A</v>
      </c>
      <c r="P88" t="e">
        <f t="shared" si="10"/>
        <v>#N/A</v>
      </c>
      <c r="Q88">
        <f t="shared" si="12"/>
        <v>1.791759469228055</v>
      </c>
      <c r="X88" s="1">
        <f t="shared" si="11"/>
        <v>8.3608883446408202E-6</v>
      </c>
      <c r="Y88">
        <v>1</v>
      </c>
      <c r="Z88" s="3">
        <f t="shared" si="8"/>
        <v>0.18415682274347292</v>
      </c>
    </row>
    <row r="89" spans="1:26" x14ac:dyDescent="0.25">
      <c r="A89" s="1">
        <v>9.0000000000000002E-6</v>
      </c>
      <c r="B89">
        <v>7</v>
      </c>
      <c r="C89">
        <v>0.42099999999999999</v>
      </c>
      <c r="D89">
        <v>1.06216213545244</v>
      </c>
      <c r="E89">
        <v>18.812000000000001</v>
      </c>
      <c r="F89">
        <v>6.8000000000000005E-2</v>
      </c>
      <c r="G89">
        <f t="shared" si="7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0</v>
      </c>
      <c r="O89" t="e">
        <f t="shared" si="9"/>
        <v>#N/A</v>
      </c>
      <c r="P89" t="e">
        <f t="shared" si="10"/>
        <v>#N/A</v>
      </c>
      <c r="Q89">
        <f t="shared" si="12"/>
        <v>1.9459101490553132</v>
      </c>
      <c r="X89" s="1">
        <f t="shared" si="11"/>
        <v>8.5699105532568402E-6</v>
      </c>
      <c r="Y89">
        <v>1</v>
      </c>
      <c r="Z89" s="3">
        <f t="shared" si="8"/>
        <v>0.18555195535482891</v>
      </c>
    </row>
    <row r="90" spans="1:26" x14ac:dyDescent="0.25">
      <c r="A90" s="1">
        <v>9.0000000000000002E-6</v>
      </c>
      <c r="B90">
        <v>8</v>
      </c>
      <c r="C90">
        <v>0.42899999999999999</v>
      </c>
      <c r="D90">
        <v>1.0227756951057501</v>
      </c>
      <c r="E90">
        <v>19.736000000000001</v>
      </c>
      <c r="F90">
        <v>5.8999999999999997E-2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O90" t="e">
        <f t="shared" si="9"/>
        <v>#N/A</v>
      </c>
      <c r="P90" t="e">
        <f t="shared" si="10"/>
        <v>#N/A</v>
      </c>
      <c r="Q90">
        <f t="shared" si="12"/>
        <v>2.0794415416798357</v>
      </c>
      <c r="X90" s="1">
        <f t="shared" si="11"/>
        <v>8.7841583170882608E-6</v>
      </c>
      <c r="Y90">
        <v>1</v>
      </c>
      <c r="Z90" s="3">
        <f t="shared" si="8"/>
        <v>0.18694708796618487</v>
      </c>
    </row>
    <row r="91" spans="1:26" x14ac:dyDescent="0.25">
      <c r="A91" s="1">
        <v>9.0000000000000002E-6</v>
      </c>
      <c r="B91">
        <v>9</v>
      </c>
      <c r="C91">
        <v>0.437</v>
      </c>
      <c r="D91">
        <v>1.08956996247184</v>
      </c>
      <c r="E91">
        <v>20.527000000000001</v>
      </c>
      <c r="F91">
        <v>5.2999999999999999E-2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O91" t="e">
        <f t="shared" si="9"/>
        <v>#N/A</v>
      </c>
      <c r="P91" t="e">
        <f t="shared" si="10"/>
        <v>#N/A</v>
      </c>
      <c r="Q91">
        <f t="shared" si="12"/>
        <v>2.1972245773362196</v>
      </c>
      <c r="X91" s="1">
        <f t="shared" si="11"/>
        <v>9.0037622750154665E-6</v>
      </c>
      <c r="Y91">
        <v>1</v>
      </c>
      <c r="Z91" s="3">
        <f t="shared" si="8"/>
        <v>0.18834222057754099</v>
      </c>
    </row>
    <row r="92" spans="1:26" x14ac:dyDescent="0.25">
      <c r="A92" s="1">
        <v>9.0000000000000002E-6</v>
      </c>
      <c r="B92">
        <v>10</v>
      </c>
      <c r="C92">
        <v>0.44400000000000001</v>
      </c>
      <c r="D92">
        <v>1.0774822995837401</v>
      </c>
      <c r="E92">
        <v>21.332999999999998</v>
      </c>
      <c r="F92">
        <v>4.7E-2</v>
      </c>
      <c r="G92">
        <f t="shared" si="7"/>
        <v>0</v>
      </c>
      <c r="H92">
        <f t="shared" si="7"/>
        <v>0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O92" t="e">
        <f t="shared" si="9"/>
        <v>#N/A</v>
      </c>
      <c r="P92" t="e">
        <f t="shared" si="10"/>
        <v>#N/A</v>
      </c>
      <c r="Q92">
        <f t="shared" si="12"/>
        <v>2.3025850929940459</v>
      </c>
      <c r="X92" s="1">
        <f t="shared" si="11"/>
        <v>9.2288563318908533E-6</v>
      </c>
      <c r="Y92">
        <v>1</v>
      </c>
      <c r="Z92" s="3">
        <f t="shared" si="8"/>
        <v>0.18973735318889703</v>
      </c>
    </row>
    <row r="93" spans="1:26" x14ac:dyDescent="0.25">
      <c r="A93" s="1">
        <v>1.0000000000000001E-5</v>
      </c>
      <c r="B93">
        <v>1</v>
      </c>
      <c r="C93">
        <v>0.33100000000000002</v>
      </c>
      <c r="D93">
        <v>1.0345312858450499</v>
      </c>
      <c r="E93">
        <v>10.33</v>
      </c>
      <c r="F93">
        <v>0.191</v>
      </c>
      <c r="G93">
        <f t="shared" si="7"/>
        <v>1.0000000000000001E-5</v>
      </c>
      <c r="H93">
        <f t="shared" si="7"/>
        <v>1</v>
      </c>
      <c r="I93">
        <f t="shared" si="7"/>
        <v>0.33100000000000002</v>
      </c>
      <c r="J93">
        <f t="shared" si="7"/>
        <v>1.0345312858450499</v>
      </c>
      <c r="K93">
        <f t="shared" si="7"/>
        <v>10.33</v>
      </c>
      <c r="L93">
        <f t="shared" si="7"/>
        <v>0.191</v>
      </c>
      <c r="O93">
        <f t="shared" si="9"/>
        <v>-11.512925464970229</v>
      </c>
      <c r="P93">
        <f t="shared" si="10"/>
        <v>0.191</v>
      </c>
      <c r="Q93">
        <f t="shared" si="12"/>
        <v>0</v>
      </c>
      <c r="X93" s="1">
        <f t="shared" si="11"/>
        <v>9.4595777401881253E-6</v>
      </c>
      <c r="Y93">
        <v>1</v>
      </c>
      <c r="Z93" s="3">
        <f t="shared" si="8"/>
        <v>0.19113248580025291</v>
      </c>
    </row>
    <row r="94" spans="1:26" x14ac:dyDescent="0.25">
      <c r="A94" s="1">
        <v>1.0000000000000001E-5</v>
      </c>
      <c r="B94">
        <v>2</v>
      </c>
      <c r="C94">
        <v>0.36</v>
      </c>
      <c r="D94">
        <v>1.03737467080164</v>
      </c>
      <c r="E94">
        <v>12.24</v>
      </c>
      <c r="F94">
        <v>0.13800000000000001</v>
      </c>
      <c r="G94">
        <f t="shared" si="7"/>
        <v>0</v>
      </c>
      <c r="H94">
        <f t="shared" si="7"/>
        <v>0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O94" t="e">
        <f t="shared" si="9"/>
        <v>#N/A</v>
      </c>
      <c r="P94" t="e">
        <f t="shared" si="10"/>
        <v>#N/A</v>
      </c>
      <c r="Q94">
        <f t="shared" si="12"/>
        <v>0.69314718055994529</v>
      </c>
      <c r="X94" s="1">
        <f t="shared" si="11"/>
        <v>9.6960671836928283E-6</v>
      </c>
      <c r="Y94">
        <v>1</v>
      </c>
      <c r="Z94" s="3">
        <f t="shared" si="8"/>
        <v>0.19252761841160879</v>
      </c>
    </row>
    <row r="95" spans="1:26" x14ac:dyDescent="0.25">
      <c r="A95" s="1">
        <v>1.0000000000000001E-5</v>
      </c>
      <c r="B95">
        <v>3</v>
      </c>
      <c r="C95">
        <v>0.38</v>
      </c>
      <c r="D95">
        <v>1.12712732183085</v>
      </c>
      <c r="E95">
        <v>13.57</v>
      </c>
      <c r="F95">
        <v>0.111</v>
      </c>
      <c r="G95">
        <f t="shared" si="7"/>
        <v>0</v>
      </c>
      <c r="H95">
        <f t="shared" si="7"/>
        <v>0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O95" t="e">
        <f t="shared" si="9"/>
        <v>#N/A</v>
      </c>
      <c r="P95" t="e">
        <f t="shared" si="10"/>
        <v>#N/A</v>
      </c>
      <c r="Q95">
        <f t="shared" si="12"/>
        <v>1.0986122886681098</v>
      </c>
      <c r="X95" s="1">
        <f t="shared" si="11"/>
        <v>9.9384688632851486E-6</v>
      </c>
      <c r="Y95">
        <v>1</v>
      </c>
      <c r="Z95" s="3">
        <f t="shared" si="8"/>
        <v>0.19392275102296491</v>
      </c>
    </row>
    <row r="96" spans="1:26" x14ac:dyDescent="0.25">
      <c r="A96" s="1">
        <v>1.0000000000000001E-5</v>
      </c>
      <c r="B96">
        <v>4</v>
      </c>
      <c r="C96">
        <v>0.39400000000000002</v>
      </c>
      <c r="D96">
        <v>0.99474339099537101</v>
      </c>
      <c r="E96">
        <v>14.85</v>
      </c>
      <c r="F96">
        <v>9.4E-2</v>
      </c>
      <c r="G96">
        <f t="shared" si="7"/>
        <v>0</v>
      </c>
      <c r="H96">
        <f t="shared" si="7"/>
        <v>0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O96" t="e">
        <f t="shared" si="9"/>
        <v>#N/A</v>
      </c>
      <c r="P96" t="e">
        <f t="shared" si="10"/>
        <v>#N/A</v>
      </c>
      <c r="Q96">
        <f t="shared" si="12"/>
        <v>1.3862943611198906</v>
      </c>
      <c r="X96" s="1">
        <f t="shared" si="11"/>
        <v>1.0186930584867278E-5</v>
      </c>
      <c r="Y96">
        <v>1</v>
      </c>
      <c r="Z96" s="3">
        <f t="shared" si="8"/>
        <v>0.1953178836343209</v>
      </c>
    </row>
    <row r="97" spans="1:24" x14ac:dyDescent="0.25">
      <c r="A97" s="1">
        <v>1.0000000000000001E-5</v>
      </c>
      <c r="B97">
        <v>5</v>
      </c>
      <c r="C97">
        <v>0.40500000000000003</v>
      </c>
      <c r="D97">
        <v>0.93525910490455899</v>
      </c>
      <c r="E97">
        <v>16.04</v>
      </c>
      <c r="F97">
        <v>8.3000000000000004E-2</v>
      </c>
      <c r="G97">
        <f t="shared" si="7"/>
        <v>0</v>
      </c>
      <c r="H97">
        <f t="shared" si="7"/>
        <v>0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O97" t="e">
        <f t="shared" si="9"/>
        <v>#N/A</v>
      </c>
      <c r="P97" t="e">
        <f t="shared" si="10"/>
        <v>#N/A</v>
      </c>
      <c r="Q97">
        <f t="shared" si="12"/>
        <v>1.6094379124341003</v>
      </c>
      <c r="X97" s="1"/>
    </row>
    <row r="98" spans="1:24" x14ac:dyDescent="0.25">
      <c r="A98" s="1">
        <v>1.0000000000000001E-5</v>
      </c>
      <c r="B98">
        <v>6</v>
      </c>
      <c r="C98">
        <v>0.41499999999999998</v>
      </c>
      <c r="D98">
        <v>1.1130866894744</v>
      </c>
      <c r="E98">
        <v>17.04</v>
      </c>
      <c r="F98">
        <v>7.2999999999999995E-2</v>
      </c>
      <c r="G98">
        <f t="shared" si="7"/>
        <v>0</v>
      </c>
      <c r="H98">
        <f t="shared" si="7"/>
        <v>0</v>
      </c>
      <c r="I98">
        <f t="shared" si="7"/>
        <v>0</v>
      </c>
      <c r="J98">
        <f t="shared" si="7"/>
        <v>0</v>
      </c>
      <c r="K98">
        <f t="shared" si="7"/>
        <v>0</v>
      </c>
      <c r="L98">
        <f t="shared" si="7"/>
        <v>0</v>
      </c>
      <c r="O98" t="e">
        <f t="shared" si="9"/>
        <v>#N/A</v>
      </c>
      <c r="P98" t="e">
        <f t="shared" si="10"/>
        <v>#N/A</v>
      </c>
      <c r="Q98">
        <f t="shared" si="12"/>
        <v>1.791759469228055</v>
      </c>
      <c r="X98" s="1"/>
    </row>
    <row r="99" spans="1:24" x14ac:dyDescent="0.25">
      <c r="A99" s="1">
        <v>1.0000000000000001E-5</v>
      </c>
      <c r="B99">
        <v>7</v>
      </c>
      <c r="C99">
        <v>0.42299999999999999</v>
      </c>
      <c r="D99">
        <v>1.0715839136123599</v>
      </c>
      <c r="E99">
        <v>18.079999999999998</v>
      </c>
      <c r="F99">
        <v>6.5000000000000002E-2</v>
      </c>
      <c r="G99">
        <f t="shared" si="7"/>
        <v>0</v>
      </c>
      <c r="H99">
        <f t="shared" si="7"/>
        <v>0</v>
      </c>
      <c r="I99">
        <f t="shared" si="7"/>
        <v>0</v>
      </c>
      <c r="J99">
        <f t="shared" si="7"/>
        <v>0</v>
      </c>
      <c r="K99">
        <f t="shared" si="7"/>
        <v>0</v>
      </c>
      <c r="L99">
        <f t="shared" si="7"/>
        <v>0</v>
      </c>
      <c r="O99" t="e">
        <f t="shared" si="9"/>
        <v>#N/A</v>
      </c>
      <c r="P99" t="e">
        <f t="shared" si="10"/>
        <v>#N/A</v>
      </c>
      <c r="Q99">
        <f t="shared" si="12"/>
        <v>1.9459101490553132</v>
      </c>
      <c r="X99" s="1"/>
    </row>
    <row r="100" spans="1:24" x14ac:dyDescent="0.25">
      <c r="A100" s="1">
        <v>1.0000000000000001E-5</v>
      </c>
      <c r="B100">
        <v>8</v>
      </c>
      <c r="C100">
        <v>0.43099999999999999</v>
      </c>
      <c r="D100">
        <v>1.0577692528040801</v>
      </c>
      <c r="E100">
        <v>18.989999999999998</v>
      </c>
      <c r="F100">
        <v>5.8000000000000003E-2</v>
      </c>
      <c r="G100">
        <f t="shared" si="7"/>
        <v>0</v>
      </c>
      <c r="H100">
        <f t="shared" si="7"/>
        <v>0</v>
      </c>
      <c r="I100">
        <f t="shared" si="7"/>
        <v>0</v>
      </c>
      <c r="J100">
        <f t="shared" si="7"/>
        <v>0</v>
      </c>
      <c r="K100">
        <f t="shared" si="7"/>
        <v>0</v>
      </c>
      <c r="L100">
        <f t="shared" si="7"/>
        <v>0</v>
      </c>
      <c r="O100" t="e">
        <f t="shared" si="9"/>
        <v>#N/A</v>
      </c>
      <c r="P100" t="e">
        <f t="shared" si="10"/>
        <v>#N/A</v>
      </c>
      <c r="Q100">
        <f t="shared" si="12"/>
        <v>2.0794415416798357</v>
      </c>
      <c r="X100" s="1"/>
    </row>
    <row r="101" spans="1:24" x14ac:dyDescent="0.25">
      <c r="A101" s="1">
        <v>1.0000000000000001E-5</v>
      </c>
      <c r="B101">
        <v>9</v>
      </c>
      <c r="C101">
        <v>0.439</v>
      </c>
      <c r="D101">
        <v>1.0708217591968301</v>
      </c>
      <c r="E101">
        <v>19.78</v>
      </c>
      <c r="F101">
        <v>5.0999999999999997E-2</v>
      </c>
      <c r="G101">
        <f t="shared" si="7"/>
        <v>0</v>
      </c>
      <c r="H101">
        <f t="shared" si="7"/>
        <v>0</v>
      </c>
      <c r="I101">
        <f t="shared" si="7"/>
        <v>0</v>
      </c>
      <c r="J101">
        <f t="shared" ref="J101:L164" si="13">IF($B101=1,D101,$M$1)</f>
        <v>0</v>
      </c>
      <c r="K101">
        <f t="shared" si="13"/>
        <v>0</v>
      </c>
      <c r="L101">
        <f t="shared" si="13"/>
        <v>0</v>
      </c>
      <c r="O101" t="e">
        <f t="shared" si="9"/>
        <v>#N/A</v>
      </c>
      <c r="P101" t="e">
        <f t="shared" si="10"/>
        <v>#N/A</v>
      </c>
      <c r="Q101">
        <f t="shared" si="12"/>
        <v>2.1972245773362196</v>
      </c>
      <c r="X101" s="1"/>
    </row>
    <row r="102" spans="1:24" x14ac:dyDescent="0.25">
      <c r="A102" s="1">
        <v>1.0000000000000001E-5</v>
      </c>
      <c r="B102">
        <v>10</v>
      </c>
      <c r="C102">
        <v>0.44600000000000001</v>
      </c>
      <c r="D102">
        <v>1.0351481418247801</v>
      </c>
      <c r="E102">
        <v>20.57</v>
      </c>
      <c r="F102">
        <v>4.4999999999999998E-2</v>
      </c>
      <c r="G102">
        <f t="shared" ref="G102:L165" si="14">IF($B102=1,A102,$M$1)</f>
        <v>0</v>
      </c>
      <c r="H102">
        <f t="shared" si="14"/>
        <v>0</v>
      </c>
      <c r="I102">
        <f t="shared" si="14"/>
        <v>0</v>
      </c>
      <c r="J102">
        <f t="shared" si="13"/>
        <v>0</v>
      </c>
      <c r="K102">
        <f t="shared" si="13"/>
        <v>0</v>
      </c>
      <c r="L102">
        <f t="shared" si="13"/>
        <v>0</v>
      </c>
      <c r="O102" t="e">
        <f t="shared" si="9"/>
        <v>#N/A</v>
      </c>
      <c r="P102" t="e">
        <f t="shared" si="10"/>
        <v>#N/A</v>
      </c>
      <c r="Q102">
        <f t="shared" si="12"/>
        <v>2.3025850929940459</v>
      </c>
      <c r="X102" s="1"/>
    </row>
    <row r="103" spans="1:24" x14ac:dyDescent="0.25">
      <c r="A103" s="1">
        <v>1.33333333333333E-6</v>
      </c>
      <c r="B103">
        <v>1</v>
      </c>
      <c r="C103">
        <v>0.40799999999999997</v>
      </c>
      <c r="D103">
        <v>1.7695660858314599</v>
      </c>
      <c r="E103">
        <v>14.09</v>
      </c>
      <c r="F103">
        <v>0.08</v>
      </c>
      <c r="G103">
        <f t="shared" si="14"/>
        <v>1.33333333333333E-6</v>
      </c>
      <c r="H103">
        <f t="shared" si="14"/>
        <v>1</v>
      </c>
      <c r="I103">
        <f t="shared" si="14"/>
        <v>0.40799999999999997</v>
      </c>
      <c r="J103">
        <f t="shared" si="13"/>
        <v>1.7695660858314599</v>
      </c>
      <c r="K103">
        <f t="shared" si="13"/>
        <v>14.09</v>
      </c>
      <c r="L103">
        <f t="shared" si="13"/>
        <v>0.08</v>
      </c>
      <c r="O103">
        <f t="shared" si="9"/>
        <v>-13.527828485512496</v>
      </c>
      <c r="P103">
        <f t="shared" si="10"/>
        <v>0.08</v>
      </c>
      <c r="Q103">
        <f t="shared" si="12"/>
        <v>0</v>
      </c>
      <c r="X103" s="1"/>
    </row>
    <row r="104" spans="1:24" x14ac:dyDescent="0.25">
      <c r="A104" s="1">
        <v>1.33333333333333E-6</v>
      </c>
      <c r="B104">
        <v>2</v>
      </c>
      <c r="C104">
        <v>0.42099999999999999</v>
      </c>
      <c r="D104">
        <v>1.76448501598568</v>
      </c>
      <c r="E104">
        <v>16.940000000000001</v>
      </c>
      <c r="F104">
        <v>6.8000000000000005E-2</v>
      </c>
      <c r="G104">
        <f t="shared" si="14"/>
        <v>0</v>
      </c>
      <c r="H104">
        <f t="shared" si="14"/>
        <v>0</v>
      </c>
      <c r="I104">
        <f t="shared" si="14"/>
        <v>0</v>
      </c>
      <c r="J104">
        <f t="shared" si="13"/>
        <v>0</v>
      </c>
      <c r="K104">
        <f t="shared" si="13"/>
        <v>0</v>
      </c>
      <c r="L104">
        <f t="shared" si="13"/>
        <v>0</v>
      </c>
      <c r="O104" t="e">
        <f t="shared" si="9"/>
        <v>#N/A</v>
      </c>
      <c r="P104" t="e">
        <f t="shared" si="10"/>
        <v>#N/A</v>
      </c>
      <c r="Q104">
        <f t="shared" si="12"/>
        <v>0.69314718055994529</v>
      </c>
      <c r="X104" s="1"/>
    </row>
    <row r="105" spans="1:24" x14ac:dyDescent="0.25">
      <c r="A105" s="1">
        <v>1.33333333333333E-6</v>
      </c>
      <c r="B105">
        <v>3</v>
      </c>
      <c r="C105">
        <v>0.43099999999999999</v>
      </c>
      <c r="D105">
        <v>1.75604836129558</v>
      </c>
      <c r="E105">
        <v>19.11</v>
      </c>
      <c r="F105">
        <v>5.8000000000000003E-2</v>
      </c>
      <c r="G105">
        <f t="shared" si="14"/>
        <v>0</v>
      </c>
      <c r="H105">
        <f t="shared" si="14"/>
        <v>0</v>
      </c>
      <c r="I105">
        <f t="shared" si="14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O105" t="e">
        <f t="shared" si="9"/>
        <v>#N/A</v>
      </c>
      <c r="P105" t="e">
        <f t="shared" si="10"/>
        <v>#N/A</v>
      </c>
      <c r="Q105">
        <f t="shared" si="12"/>
        <v>1.0986122886681098</v>
      </c>
      <c r="X105" s="1"/>
    </row>
    <row r="106" spans="1:24" x14ac:dyDescent="0.25">
      <c r="A106" s="1">
        <v>1.33333333333333E-6</v>
      </c>
      <c r="B106">
        <v>4</v>
      </c>
      <c r="C106">
        <v>0.438</v>
      </c>
      <c r="D106">
        <v>1.71071949340616</v>
      </c>
      <c r="E106">
        <v>21.38</v>
      </c>
      <c r="F106">
        <v>5.1999999999999998E-2</v>
      </c>
      <c r="G106">
        <f t="shared" si="14"/>
        <v>0</v>
      </c>
      <c r="H106">
        <f t="shared" si="14"/>
        <v>0</v>
      </c>
      <c r="I106">
        <f t="shared" si="14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O106" t="e">
        <f t="shared" si="9"/>
        <v>#N/A</v>
      </c>
      <c r="P106" t="e">
        <f t="shared" si="10"/>
        <v>#N/A</v>
      </c>
      <c r="Q106">
        <f t="shared" si="12"/>
        <v>1.3862943611198906</v>
      </c>
      <c r="X106" s="1"/>
    </row>
    <row r="107" spans="1:24" x14ac:dyDescent="0.25">
      <c r="A107" s="1">
        <v>1.33333333333333E-6</v>
      </c>
      <c r="B107">
        <v>5</v>
      </c>
      <c r="C107">
        <v>0.44400000000000001</v>
      </c>
      <c r="D107">
        <v>1.68726121883921</v>
      </c>
      <c r="E107">
        <v>23.44</v>
      </c>
      <c r="F107">
        <v>4.7E-2</v>
      </c>
      <c r="G107">
        <f t="shared" si="14"/>
        <v>0</v>
      </c>
      <c r="H107">
        <f t="shared" si="14"/>
        <v>0</v>
      </c>
      <c r="I107">
        <f t="shared" si="14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O107" t="e">
        <f t="shared" si="9"/>
        <v>#N/A</v>
      </c>
      <c r="P107" t="e">
        <f t="shared" si="10"/>
        <v>#N/A</v>
      </c>
      <c r="Q107">
        <f t="shared" si="12"/>
        <v>1.6094379124341003</v>
      </c>
      <c r="X107" s="1"/>
    </row>
    <row r="108" spans="1:24" x14ac:dyDescent="0.25">
      <c r="A108" s="1">
        <v>1.33333333333333E-6</v>
      </c>
      <c r="B108">
        <v>6</v>
      </c>
      <c r="C108">
        <v>0.44900000000000001</v>
      </c>
      <c r="D108">
        <v>1.6649167799796201</v>
      </c>
      <c r="E108">
        <v>25.46</v>
      </c>
      <c r="F108">
        <v>4.2999999999999997E-2</v>
      </c>
      <c r="G108">
        <f t="shared" si="14"/>
        <v>0</v>
      </c>
      <c r="H108">
        <f t="shared" si="14"/>
        <v>0</v>
      </c>
      <c r="I108">
        <f t="shared" si="14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O108" t="e">
        <f t="shared" si="9"/>
        <v>#N/A</v>
      </c>
      <c r="P108" t="e">
        <f t="shared" si="10"/>
        <v>#N/A</v>
      </c>
      <c r="Q108">
        <f t="shared" si="12"/>
        <v>1.791759469228055</v>
      </c>
      <c r="X108" s="1"/>
    </row>
    <row r="109" spans="1:24" x14ac:dyDescent="0.25">
      <c r="A109" s="1">
        <v>1.33333333333333E-6</v>
      </c>
      <c r="B109">
        <v>7</v>
      </c>
      <c r="C109">
        <v>0.45300000000000001</v>
      </c>
      <c r="D109">
        <v>1.61963155957941</v>
      </c>
      <c r="E109">
        <v>27.57</v>
      </c>
      <c r="F109">
        <v>0.04</v>
      </c>
      <c r="G109">
        <f t="shared" si="14"/>
        <v>0</v>
      </c>
      <c r="H109">
        <f t="shared" si="14"/>
        <v>0</v>
      </c>
      <c r="I109">
        <f t="shared" si="14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O109" t="e">
        <f t="shared" si="9"/>
        <v>#N/A</v>
      </c>
      <c r="P109" t="e">
        <f t="shared" si="10"/>
        <v>#N/A</v>
      </c>
      <c r="Q109">
        <f t="shared" si="12"/>
        <v>1.9459101490553132</v>
      </c>
      <c r="X109" s="1"/>
    </row>
    <row r="110" spans="1:24" x14ac:dyDescent="0.25">
      <c r="A110" s="1">
        <v>1.33333333333333E-6</v>
      </c>
      <c r="B110">
        <v>8</v>
      </c>
      <c r="C110">
        <v>0.45700000000000002</v>
      </c>
      <c r="D110">
        <v>1.5952951497946599</v>
      </c>
      <c r="E110">
        <v>29.47</v>
      </c>
      <c r="F110">
        <v>3.6999999999999998E-2</v>
      </c>
      <c r="G110">
        <f t="shared" si="14"/>
        <v>0</v>
      </c>
      <c r="H110">
        <f t="shared" si="14"/>
        <v>0</v>
      </c>
      <c r="I110">
        <f t="shared" si="14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O110" t="e">
        <f t="shared" si="9"/>
        <v>#N/A</v>
      </c>
      <c r="P110" t="e">
        <f t="shared" si="10"/>
        <v>#N/A</v>
      </c>
      <c r="Q110">
        <f t="shared" si="12"/>
        <v>2.0794415416798357</v>
      </c>
      <c r="X110" s="1"/>
    </row>
    <row r="111" spans="1:24" x14ac:dyDescent="0.25">
      <c r="A111" s="1">
        <v>1.33333333333333E-6</v>
      </c>
      <c r="B111">
        <v>9</v>
      </c>
      <c r="C111">
        <v>0.46100000000000002</v>
      </c>
      <c r="D111">
        <v>1.6101920139242301</v>
      </c>
      <c r="E111">
        <v>31.18</v>
      </c>
      <c r="F111">
        <v>3.4000000000000002E-2</v>
      </c>
      <c r="G111">
        <f t="shared" si="14"/>
        <v>0</v>
      </c>
      <c r="H111">
        <f t="shared" si="14"/>
        <v>0</v>
      </c>
      <c r="I111">
        <f t="shared" si="14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O111" t="e">
        <f t="shared" si="9"/>
        <v>#N/A</v>
      </c>
      <c r="P111" t="e">
        <f t="shared" si="10"/>
        <v>#N/A</v>
      </c>
      <c r="Q111">
        <f t="shared" si="12"/>
        <v>2.1972245773362196</v>
      </c>
      <c r="X111" s="1"/>
    </row>
    <row r="112" spans="1:24" x14ac:dyDescent="0.25">
      <c r="A112" s="1">
        <v>1.33333333333333E-6</v>
      </c>
      <c r="B112">
        <v>10</v>
      </c>
      <c r="C112">
        <v>0.46400000000000002</v>
      </c>
      <c r="D112">
        <v>1.5789972508957499</v>
      </c>
      <c r="E112">
        <v>33.130000000000003</v>
      </c>
      <c r="F112">
        <v>3.1E-2</v>
      </c>
      <c r="G112">
        <f t="shared" si="14"/>
        <v>0</v>
      </c>
      <c r="H112">
        <f t="shared" si="14"/>
        <v>0</v>
      </c>
      <c r="I112">
        <f t="shared" si="14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O112" t="e">
        <f t="shared" si="9"/>
        <v>#N/A</v>
      </c>
      <c r="P112" t="e">
        <f t="shared" si="10"/>
        <v>#N/A</v>
      </c>
      <c r="Q112">
        <f t="shared" si="12"/>
        <v>2.3025850929940459</v>
      </c>
      <c r="X112" s="1"/>
    </row>
    <row r="113" spans="1:24" x14ac:dyDescent="0.25">
      <c r="A113" s="1">
        <v>3.3333333333333299E-6</v>
      </c>
      <c r="B113">
        <v>1</v>
      </c>
      <c r="C113">
        <v>0.36399999999999999</v>
      </c>
      <c r="D113">
        <v>1.56952039065325</v>
      </c>
      <c r="E113">
        <v>13.28</v>
      </c>
      <c r="F113">
        <v>0.13200000000000001</v>
      </c>
      <c r="G113">
        <f t="shared" si="14"/>
        <v>3.3333333333333299E-6</v>
      </c>
      <c r="H113">
        <f t="shared" si="14"/>
        <v>1</v>
      </c>
      <c r="I113">
        <f t="shared" si="14"/>
        <v>0.36399999999999999</v>
      </c>
      <c r="J113">
        <f t="shared" si="13"/>
        <v>1.56952039065325</v>
      </c>
      <c r="K113">
        <f t="shared" si="13"/>
        <v>13.28</v>
      </c>
      <c r="L113">
        <f t="shared" si="13"/>
        <v>0.13200000000000001</v>
      </c>
      <c r="O113">
        <f t="shared" si="9"/>
        <v>-12.61153775363834</v>
      </c>
      <c r="P113">
        <f t="shared" si="10"/>
        <v>0.13200000000000001</v>
      </c>
      <c r="Q113">
        <f t="shared" si="12"/>
        <v>0</v>
      </c>
      <c r="X113" s="1"/>
    </row>
    <row r="114" spans="1:24" x14ac:dyDescent="0.25">
      <c r="A114" s="1">
        <v>3.3333333333333299E-6</v>
      </c>
      <c r="B114">
        <v>2</v>
      </c>
      <c r="C114">
        <v>0.38400000000000001</v>
      </c>
      <c r="D114">
        <v>1.5560112178694601</v>
      </c>
      <c r="E114">
        <v>15.84</v>
      </c>
      <c r="F114">
        <v>0.106</v>
      </c>
      <c r="G114">
        <f t="shared" si="14"/>
        <v>0</v>
      </c>
      <c r="H114">
        <f t="shared" si="14"/>
        <v>0</v>
      </c>
      <c r="I114">
        <f t="shared" si="14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O114" t="e">
        <f t="shared" si="9"/>
        <v>#N/A</v>
      </c>
      <c r="P114" t="e">
        <f t="shared" si="10"/>
        <v>#N/A</v>
      </c>
      <c r="Q114">
        <f t="shared" si="12"/>
        <v>0.69314718055994529</v>
      </c>
      <c r="X114" s="1"/>
    </row>
    <row r="115" spans="1:24" x14ac:dyDescent="0.25">
      <c r="A115" s="1">
        <v>3.3333333333333299E-6</v>
      </c>
      <c r="B115">
        <v>3</v>
      </c>
      <c r="C115">
        <v>0.39700000000000002</v>
      </c>
      <c r="D115">
        <v>1.5350262167211699</v>
      </c>
      <c r="E115">
        <v>17.91</v>
      </c>
      <c r="F115">
        <v>9.0999999999999998E-2</v>
      </c>
      <c r="G115">
        <f t="shared" si="14"/>
        <v>0</v>
      </c>
      <c r="H115">
        <f t="shared" si="14"/>
        <v>0</v>
      </c>
      <c r="I115">
        <f t="shared" si="14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O115" t="e">
        <f t="shared" si="9"/>
        <v>#N/A</v>
      </c>
      <c r="P115" t="e">
        <f t="shared" si="10"/>
        <v>#N/A</v>
      </c>
      <c r="Q115">
        <f t="shared" si="12"/>
        <v>1.0986122886681098</v>
      </c>
      <c r="X115" s="1"/>
    </row>
    <row r="116" spans="1:24" x14ac:dyDescent="0.25">
      <c r="A116" s="1">
        <v>3.3333333333333299E-6</v>
      </c>
      <c r="B116">
        <v>4</v>
      </c>
      <c r="C116">
        <v>0.40699999999999997</v>
      </c>
      <c r="D116">
        <v>1.4497634093859999</v>
      </c>
      <c r="E116">
        <v>19.75</v>
      </c>
      <c r="F116">
        <v>8.1000000000000003E-2</v>
      </c>
      <c r="G116">
        <f t="shared" si="14"/>
        <v>0</v>
      </c>
      <c r="H116">
        <f t="shared" si="14"/>
        <v>0</v>
      </c>
      <c r="I116">
        <f t="shared" si="14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O116" t="e">
        <f t="shared" si="9"/>
        <v>#N/A</v>
      </c>
      <c r="P116" t="e">
        <f t="shared" si="10"/>
        <v>#N/A</v>
      </c>
      <c r="Q116">
        <f t="shared" si="12"/>
        <v>1.3862943611198906</v>
      </c>
      <c r="X116" s="1"/>
    </row>
    <row r="117" spans="1:24" x14ac:dyDescent="0.25">
      <c r="A117" s="1">
        <v>3.3333333333333299E-6</v>
      </c>
      <c r="B117">
        <v>5</v>
      </c>
      <c r="C117">
        <v>0.41599999999999998</v>
      </c>
      <c r="D117">
        <v>1.4340761114793299</v>
      </c>
      <c r="E117">
        <v>21.29</v>
      </c>
      <c r="F117">
        <v>7.0999999999999994E-2</v>
      </c>
      <c r="G117">
        <f t="shared" si="14"/>
        <v>0</v>
      </c>
      <c r="H117">
        <f t="shared" si="14"/>
        <v>0</v>
      </c>
      <c r="I117">
        <f t="shared" si="14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O117" t="e">
        <f t="shared" si="9"/>
        <v>#N/A</v>
      </c>
      <c r="P117" t="e">
        <f t="shared" si="10"/>
        <v>#N/A</v>
      </c>
      <c r="Q117">
        <f t="shared" si="12"/>
        <v>1.6094379124341003</v>
      </c>
      <c r="X117" s="1"/>
    </row>
    <row r="118" spans="1:24" x14ac:dyDescent="0.25">
      <c r="A118" s="1">
        <v>3.3333333333333299E-6</v>
      </c>
      <c r="B118">
        <v>6</v>
      </c>
      <c r="C118">
        <v>0.42399999999999999</v>
      </c>
      <c r="D118">
        <v>1.4618557152235101</v>
      </c>
      <c r="E118">
        <v>22.67</v>
      </c>
      <c r="F118">
        <v>6.4000000000000001E-2</v>
      </c>
      <c r="G118">
        <f t="shared" si="14"/>
        <v>0</v>
      </c>
      <c r="H118">
        <f t="shared" si="14"/>
        <v>0</v>
      </c>
      <c r="I118">
        <f t="shared" si="14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O118" t="e">
        <f t="shared" si="9"/>
        <v>#N/A</v>
      </c>
      <c r="P118" t="e">
        <f t="shared" si="10"/>
        <v>#N/A</v>
      </c>
      <c r="Q118">
        <f t="shared" si="12"/>
        <v>1.791759469228055</v>
      </c>
      <c r="X118" s="1"/>
    </row>
    <row r="119" spans="1:24" x14ac:dyDescent="0.25">
      <c r="A119" s="1">
        <v>3.3333333333333299E-6</v>
      </c>
      <c r="B119">
        <v>7</v>
      </c>
      <c r="C119">
        <v>0.43099999999999999</v>
      </c>
      <c r="D119">
        <v>1.45991181588973</v>
      </c>
      <c r="E119">
        <v>24.01</v>
      </c>
      <c r="F119">
        <v>5.8000000000000003E-2</v>
      </c>
      <c r="G119">
        <f t="shared" si="14"/>
        <v>0</v>
      </c>
      <c r="H119">
        <f t="shared" si="14"/>
        <v>0</v>
      </c>
      <c r="I119">
        <f t="shared" si="14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O119" t="e">
        <f t="shared" si="9"/>
        <v>#N/A</v>
      </c>
      <c r="P119" t="e">
        <f t="shared" si="10"/>
        <v>#N/A</v>
      </c>
      <c r="Q119">
        <f t="shared" si="12"/>
        <v>1.9459101490553132</v>
      </c>
      <c r="X119" s="1"/>
    </row>
    <row r="120" spans="1:24" x14ac:dyDescent="0.25">
      <c r="A120" s="1">
        <v>3.3333333333333299E-6</v>
      </c>
      <c r="B120">
        <v>8</v>
      </c>
      <c r="C120">
        <v>0.437</v>
      </c>
      <c r="D120">
        <v>1.42710023695372</v>
      </c>
      <c r="E120">
        <v>25.37</v>
      </c>
      <c r="F120">
        <v>5.2999999999999999E-2</v>
      </c>
      <c r="G120">
        <f t="shared" si="14"/>
        <v>0</v>
      </c>
      <c r="H120">
        <f t="shared" si="14"/>
        <v>0</v>
      </c>
      <c r="I120">
        <f t="shared" si="14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O120" t="e">
        <f t="shared" si="9"/>
        <v>#N/A</v>
      </c>
      <c r="P120" t="e">
        <f t="shared" si="10"/>
        <v>#N/A</v>
      </c>
      <c r="Q120">
        <f t="shared" si="12"/>
        <v>2.0794415416798357</v>
      </c>
      <c r="X120" s="1"/>
    </row>
    <row r="121" spans="1:24" x14ac:dyDescent="0.25">
      <c r="A121" s="1">
        <v>3.3333333333333299E-6</v>
      </c>
      <c r="B121">
        <v>9</v>
      </c>
      <c r="C121">
        <v>0.442</v>
      </c>
      <c r="D121">
        <v>1.21913198233247</v>
      </c>
      <c r="E121">
        <v>26.83</v>
      </c>
      <c r="F121">
        <v>4.9000000000000002E-2</v>
      </c>
      <c r="G121">
        <f t="shared" si="14"/>
        <v>0</v>
      </c>
      <c r="H121">
        <f t="shared" si="14"/>
        <v>0</v>
      </c>
      <c r="I121">
        <f t="shared" si="14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O121" t="e">
        <f t="shared" si="9"/>
        <v>#N/A</v>
      </c>
      <c r="P121" t="e">
        <f t="shared" si="10"/>
        <v>#N/A</v>
      </c>
      <c r="Q121">
        <f t="shared" si="12"/>
        <v>2.1972245773362196</v>
      </c>
      <c r="X121" s="1"/>
    </row>
    <row r="122" spans="1:24" x14ac:dyDescent="0.25">
      <c r="A122" s="1">
        <v>3.3333333333333299E-6</v>
      </c>
      <c r="B122">
        <v>10</v>
      </c>
      <c r="C122">
        <v>0.44800000000000001</v>
      </c>
      <c r="D122">
        <v>1.39521719330439</v>
      </c>
      <c r="E122">
        <v>27.83</v>
      </c>
      <c r="F122">
        <v>4.3999999999999997E-2</v>
      </c>
      <c r="G122">
        <f t="shared" si="14"/>
        <v>0</v>
      </c>
      <c r="H122">
        <f t="shared" si="14"/>
        <v>0</v>
      </c>
      <c r="I122">
        <f t="shared" si="14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O122" t="e">
        <f t="shared" si="9"/>
        <v>#N/A</v>
      </c>
      <c r="P122" t="e">
        <f t="shared" si="10"/>
        <v>#N/A</v>
      </c>
      <c r="Q122">
        <f t="shared" si="12"/>
        <v>2.3025850929940459</v>
      </c>
      <c r="X122" s="1"/>
    </row>
    <row r="123" spans="1:24" x14ac:dyDescent="0.25">
      <c r="A123" s="1">
        <v>5.3333333333333303E-6</v>
      </c>
      <c r="B123">
        <v>1</v>
      </c>
      <c r="C123">
        <v>0.34599999999999997</v>
      </c>
      <c r="D123">
        <v>1.3519726321186201</v>
      </c>
      <c r="E123">
        <v>12.23</v>
      </c>
      <c r="F123">
        <v>0.16200000000000001</v>
      </c>
      <c r="G123">
        <f t="shared" si="14"/>
        <v>5.3333333333333303E-6</v>
      </c>
      <c r="H123">
        <f t="shared" si="14"/>
        <v>1</v>
      </c>
      <c r="I123">
        <f t="shared" si="14"/>
        <v>0.34599999999999997</v>
      </c>
      <c r="J123">
        <f t="shared" si="13"/>
        <v>1.3519726321186201</v>
      </c>
      <c r="K123">
        <f t="shared" si="13"/>
        <v>12.23</v>
      </c>
      <c r="L123">
        <f t="shared" si="13"/>
        <v>0.16200000000000001</v>
      </c>
      <c r="O123">
        <f t="shared" si="9"/>
        <v>-12.141534124392603</v>
      </c>
      <c r="P123">
        <f t="shared" si="10"/>
        <v>0.16200000000000001</v>
      </c>
      <c r="Q123">
        <f t="shared" si="12"/>
        <v>0</v>
      </c>
      <c r="X123" s="1"/>
    </row>
    <row r="124" spans="1:24" x14ac:dyDescent="0.25">
      <c r="A124" s="1">
        <v>5.3333333333333303E-6</v>
      </c>
      <c r="B124">
        <v>2</v>
      </c>
      <c r="C124">
        <v>0.37</v>
      </c>
      <c r="D124">
        <v>1.3880638514424599</v>
      </c>
      <c r="E124">
        <v>14.48</v>
      </c>
      <c r="F124">
        <v>0.125</v>
      </c>
      <c r="G124">
        <f t="shared" si="14"/>
        <v>0</v>
      </c>
      <c r="H124">
        <f t="shared" si="14"/>
        <v>0</v>
      </c>
      <c r="I124">
        <f t="shared" si="14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O124" t="e">
        <f t="shared" si="9"/>
        <v>#N/A</v>
      </c>
      <c r="P124" t="e">
        <f t="shared" si="10"/>
        <v>#N/A</v>
      </c>
      <c r="Q124">
        <f t="shared" si="12"/>
        <v>0.69314718055994529</v>
      </c>
      <c r="X124" s="1"/>
    </row>
    <row r="125" spans="1:24" x14ac:dyDescent="0.25">
      <c r="A125" s="1">
        <v>5.3333333333333303E-6</v>
      </c>
      <c r="B125">
        <v>3</v>
      </c>
      <c r="C125">
        <v>0.38500000000000001</v>
      </c>
      <c r="D125">
        <v>1.3178095516488899</v>
      </c>
      <c r="E125">
        <v>16.350000000000001</v>
      </c>
      <c r="F125">
        <v>0.105</v>
      </c>
      <c r="G125">
        <f t="shared" si="14"/>
        <v>0</v>
      </c>
      <c r="H125">
        <f t="shared" si="14"/>
        <v>0</v>
      </c>
      <c r="I125">
        <f t="shared" si="14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O125" t="e">
        <f t="shared" si="9"/>
        <v>#N/A</v>
      </c>
      <c r="P125" t="e">
        <f t="shared" si="10"/>
        <v>#N/A</v>
      </c>
      <c r="Q125">
        <f t="shared" si="12"/>
        <v>1.0986122886681098</v>
      </c>
      <c r="X125" s="1"/>
    </row>
    <row r="126" spans="1:24" x14ac:dyDescent="0.25">
      <c r="A126" s="1">
        <v>5.3333333333333303E-6</v>
      </c>
      <c r="B126">
        <v>4</v>
      </c>
      <c r="C126">
        <v>0.39600000000000002</v>
      </c>
      <c r="D126">
        <v>1.3319222053787201</v>
      </c>
      <c r="E126">
        <v>17.98</v>
      </c>
      <c r="F126">
        <v>9.1999999999999998E-2</v>
      </c>
      <c r="G126">
        <f t="shared" si="14"/>
        <v>0</v>
      </c>
      <c r="H126">
        <f t="shared" si="14"/>
        <v>0</v>
      </c>
      <c r="I126">
        <f t="shared" si="14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O126" t="e">
        <f t="shared" si="9"/>
        <v>#N/A</v>
      </c>
      <c r="P126" t="e">
        <f t="shared" si="10"/>
        <v>#N/A</v>
      </c>
      <c r="Q126">
        <f t="shared" si="12"/>
        <v>1.3862943611198906</v>
      </c>
      <c r="X126" s="1"/>
    </row>
    <row r="127" spans="1:24" x14ac:dyDescent="0.25">
      <c r="A127" s="1">
        <v>5.3333333333333303E-6</v>
      </c>
      <c r="B127">
        <v>5</v>
      </c>
      <c r="C127">
        <v>0.40600000000000003</v>
      </c>
      <c r="D127">
        <v>1.33552829738024</v>
      </c>
      <c r="E127">
        <v>19.329999999999998</v>
      </c>
      <c r="F127">
        <v>8.2000000000000003E-2</v>
      </c>
      <c r="G127">
        <f t="shared" si="14"/>
        <v>0</v>
      </c>
      <c r="H127">
        <f t="shared" si="14"/>
        <v>0</v>
      </c>
      <c r="I127">
        <f t="shared" si="14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O127" t="e">
        <f t="shared" si="9"/>
        <v>#N/A</v>
      </c>
      <c r="P127" t="e">
        <f t="shared" si="10"/>
        <v>#N/A</v>
      </c>
      <c r="Q127">
        <f t="shared" si="12"/>
        <v>1.6094379124341003</v>
      </c>
      <c r="X127" s="1"/>
    </row>
    <row r="128" spans="1:24" x14ac:dyDescent="0.25">
      <c r="A128" s="1">
        <v>5.3333333333333303E-6</v>
      </c>
      <c r="B128">
        <v>6</v>
      </c>
      <c r="C128">
        <v>0.41399999999999998</v>
      </c>
      <c r="D128">
        <v>1.26138430871675</v>
      </c>
      <c r="E128">
        <v>20.7</v>
      </c>
      <c r="F128">
        <v>7.2999999999999995E-2</v>
      </c>
      <c r="G128">
        <f t="shared" si="14"/>
        <v>0</v>
      </c>
      <c r="H128">
        <f t="shared" si="14"/>
        <v>0</v>
      </c>
      <c r="I128">
        <f t="shared" si="14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O128" t="e">
        <f t="shared" si="9"/>
        <v>#N/A</v>
      </c>
      <c r="P128" t="e">
        <f t="shared" si="10"/>
        <v>#N/A</v>
      </c>
      <c r="Q128">
        <f t="shared" si="12"/>
        <v>1.791759469228055</v>
      </c>
      <c r="X128" s="1"/>
    </row>
    <row r="129" spans="1:24" x14ac:dyDescent="0.25">
      <c r="A129" s="1">
        <v>5.3333333333333303E-6</v>
      </c>
      <c r="B129">
        <v>7</v>
      </c>
      <c r="C129">
        <v>0.42199999999999999</v>
      </c>
      <c r="D129">
        <v>1.2905352592158099</v>
      </c>
      <c r="E129">
        <v>21.83</v>
      </c>
      <c r="F129">
        <v>6.6000000000000003E-2</v>
      </c>
      <c r="G129">
        <f t="shared" si="14"/>
        <v>0</v>
      </c>
      <c r="H129">
        <f t="shared" si="14"/>
        <v>0</v>
      </c>
      <c r="I129">
        <f t="shared" si="14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O129" t="e">
        <f t="shared" si="9"/>
        <v>#N/A</v>
      </c>
      <c r="P129" t="e">
        <f t="shared" si="10"/>
        <v>#N/A</v>
      </c>
      <c r="Q129">
        <f t="shared" si="12"/>
        <v>1.9459101490553132</v>
      </c>
      <c r="X129" s="1"/>
    </row>
    <row r="130" spans="1:24" x14ac:dyDescent="0.25">
      <c r="A130" s="1">
        <v>5.3333333333333303E-6</v>
      </c>
      <c r="B130">
        <v>8</v>
      </c>
      <c r="C130">
        <v>0.42899999999999999</v>
      </c>
      <c r="D130">
        <v>1.26465714814295</v>
      </c>
      <c r="E130">
        <v>22.95</v>
      </c>
      <c r="F130">
        <v>5.8999999999999997E-2</v>
      </c>
      <c r="G130">
        <f t="shared" si="14"/>
        <v>0</v>
      </c>
      <c r="H130">
        <f t="shared" si="14"/>
        <v>0</v>
      </c>
      <c r="I130">
        <f t="shared" si="14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O130" t="e">
        <f t="shared" si="9"/>
        <v>#N/A</v>
      </c>
      <c r="P130" t="e">
        <f t="shared" si="10"/>
        <v>#N/A</v>
      </c>
      <c r="Q130">
        <f t="shared" si="12"/>
        <v>2.0794415416798357</v>
      </c>
      <c r="X130" s="1"/>
    </row>
    <row r="131" spans="1:24" x14ac:dyDescent="0.25">
      <c r="A131" s="1">
        <v>5.3333333333333303E-6</v>
      </c>
      <c r="B131">
        <v>9</v>
      </c>
      <c r="C131">
        <v>0.436</v>
      </c>
      <c r="D131">
        <v>1.2734927109243099</v>
      </c>
      <c r="E131">
        <v>23.93</v>
      </c>
      <c r="F131">
        <v>5.3999999999999999E-2</v>
      </c>
      <c r="G131">
        <f t="shared" si="14"/>
        <v>0</v>
      </c>
      <c r="H131">
        <f t="shared" si="14"/>
        <v>0</v>
      </c>
      <c r="I131">
        <f t="shared" si="14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O131" t="e">
        <f t="shared" si="9"/>
        <v>#N/A</v>
      </c>
      <c r="P131" t="e">
        <f t="shared" si="10"/>
        <v>#N/A</v>
      </c>
      <c r="Q131">
        <f t="shared" si="12"/>
        <v>2.1972245773362196</v>
      </c>
      <c r="X131" s="1"/>
    </row>
    <row r="132" spans="1:24" x14ac:dyDescent="0.25">
      <c r="A132" s="1">
        <v>5.3333333333333303E-6</v>
      </c>
      <c r="B132">
        <v>10</v>
      </c>
      <c r="C132">
        <v>0.442</v>
      </c>
      <c r="D132">
        <v>1.22866724309428</v>
      </c>
      <c r="E132">
        <v>24.94</v>
      </c>
      <c r="F132">
        <v>4.9000000000000002E-2</v>
      </c>
      <c r="G132">
        <f t="shared" si="14"/>
        <v>0</v>
      </c>
      <c r="H132">
        <f t="shared" si="14"/>
        <v>0</v>
      </c>
      <c r="I132">
        <f t="shared" si="14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O132" t="e">
        <f t="shared" ref="O132:O195" si="15">IFERROR(LN(G132),NA())</f>
        <v>#N/A</v>
      </c>
      <c r="P132" t="e">
        <f t="shared" ref="P132:P195" si="16">L132 +0*O132</f>
        <v>#N/A</v>
      </c>
      <c r="Q132">
        <f t="shared" si="12"/>
        <v>2.3025850929940459</v>
      </c>
      <c r="X132" s="1"/>
    </row>
    <row r="133" spans="1:24" x14ac:dyDescent="0.25">
      <c r="A133" s="1">
        <v>7.3333333333333298E-6</v>
      </c>
      <c r="B133">
        <v>1</v>
      </c>
      <c r="C133">
        <v>0.33700000000000002</v>
      </c>
      <c r="D133">
        <v>1.1800310442488</v>
      </c>
      <c r="E133">
        <v>11.32</v>
      </c>
      <c r="F133">
        <v>0.17799999999999999</v>
      </c>
      <c r="G133">
        <f t="shared" si="14"/>
        <v>7.3333333333333298E-6</v>
      </c>
      <c r="H133">
        <f t="shared" si="14"/>
        <v>1</v>
      </c>
      <c r="I133">
        <f t="shared" si="14"/>
        <v>0.33700000000000002</v>
      </c>
      <c r="J133">
        <f t="shared" si="13"/>
        <v>1.1800310442488</v>
      </c>
      <c r="K133">
        <f t="shared" si="13"/>
        <v>11.32</v>
      </c>
      <c r="L133">
        <f t="shared" si="13"/>
        <v>0.17799999999999999</v>
      </c>
      <c r="O133">
        <f t="shared" si="15"/>
        <v>-11.823080393274068</v>
      </c>
      <c r="P133">
        <f t="shared" si="16"/>
        <v>0.17799999999999999</v>
      </c>
      <c r="Q133">
        <f t="shared" ref="Q133:Q196" si="17">LN(B133)</f>
        <v>0</v>
      </c>
      <c r="X133" s="1"/>
    </row>
    <row r="134" spans="1:24" x14ac:dyDescent="0.25">
      <c r="A134" s="1">
        <v>7.3333333333333298E-6</v>
      </c>
      <c r="B134">
        <v>2</v>
      </c>
      <c r="C134">
        <v>0.36299999999999999</v>
      </c>
      <c r="D134">
        <v>0.94883714800151497</v>
      </c>
      <c r="E134">
        <v>13.49</v>
      </c>
      <c r="F134">
        <v>0.13400000000000001</v>
      </c>
      <c r="G134">
        <f t="shared" si="14"/>
        <v>0</v>
      </c>
      <c r="H134">
        <f t="shared" si="14"/>
        <v>0</v>
      </c>
      <c r="I134">
        <f t="shared" si="14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O134" t="e">
        <f t="shared" si="15"/>
        <v>#N/A</v>
      </c>
      <c r="P134" t="e">
        <f t="shared" si="16"/>
        <v>#N/A</v>
      </c>
      <c r="Q134">
        <f t="shared" si="17"/>
        <v>0.69314718055994529</v>
      </c>
      <c r="X134" s="1"/>
    </row>
    <row r="135" spans="1:24" x14ac:dyDescent="0.25">
      <c r="A135" s="1">
        <v>7.3333333333333298E-6</v>
      </c>
      <c r="B135">
        <v>3</v>
      </c>
      <c r="C135">
        <v>0.38100000000000001</v>
      </c>
      <c r="D135">
        <v>1.1847454732682099</v>
      </c>
      <c r="E135">
        <v>14.98</v>
      </c>
      <c r="F135">
        <v>0.11</v>
      </c>
      <c r="G135">
        <f t="shared" si="14"/>
        <v>0</v>
      </c>
      <c r="H135">
        <f t="shared" si="14"/>
        <v>0</v>
      </c>
      <c r="I135">
        <f t="shared" si="14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O135" t="e">
        <f t="shared" si="15"/>
        <v>#N/A</v>
      </c>
      <c r="P135" t="e">
        <f t="shared" si="16"/>
        <v>#N/A</v>
      </c>
      <c r="Q135">
        <f t="shared" si="17"/>
        <v>1.0986122886681098</v>
      </c>
      <c r="X135" s="1"/>
    </row>
    <row r="136" spans="1:24" x14ac:dyDescent="0.25">
      <c r="A136" s="1">
        <v>7.3333333333333298E-6</v>
      </c>
      <c r="B136">
        <v>4</v>
      </c>
      <c r="C136">
        <v>0.39300000000000002</v>
      </c>
      <c r="D136">
        <v>1.03659731855401</v>
      </c>
      <c r="E136">
        <v>16.5</v>
      </c>
      <c r="F136">
        <v>9.5000000000000001E-2</v>
      </c>
      <c r="G136">
        <f t="shared" si="14"/>
        <v>0</v>
      </c>
      <c r="H136">
        <f t="shared" si="14"/>
        <v>0</v>
      </c>
      <c r="I136">
        <f t="shared" si="14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O136" t="e">
        <f t="shared" si="15"/>
        <v>#N/A</v>
      </c>
      <c r="P136" t="e">
        <f t="shared" si="16"/>
        <v>#N/A</v>
      </c>
      <c r="Q136">
        <f t="shared" si="17"/>
        <v>1.3862943611198906</v>
      </c>
      <c r="X136" s="1"/>
    </row>
    <row r="137" spans="1:24" x14ac:dyDescent="0.25">
      <c r="A137" s="1">
        <v>7.3333333333333298E-6</v>
      </c>
      <c r="B137">
        <v>5</v>
      </c>
      <c r="C137">
        <v>0.40300000000000002</v>
      </c>
      <c r="D137">
        <v>1.20402881703915</v>
      </c>
      <c r="E137">
        <v>17.77</v>
      </c>
      <c r="F137">
        <v>8.5000000000000006E-2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3"/>
        <v>0</v>
      </c>
      <c r="K137">
        <f t="shared" si="13"/>
        <v>0</v>
      </c>
      <c r="L137">
        <f t="shared" si="13"/>
        <v>0</v>
      </c>
      <c r="O137" t="e">
        <f t="shared" si="15"/>
        <v>#N/A</v>
      </c>
      <c r="P137" t="e">
        <f t="shared" si="16"/>
        <v>#N/A</v>
      </c>
      <c r="Q137">
        <f t="shared" si="17"/>
        <v>1.6094379124341003</v>
      </c>
      <c r="X137" s="1"/>
    </row>
    <row r="138" spans="1:24" x14ac:dyDescent="0.25">
      <c r="A138" s="1">
        <v>7.3333333333333298E-6</v>
      </c>
      <c r="B138">
        <v>6</v>
      </c>
      <c r="C138">
        <v>0.41199999999999998</v>
      </c>
      <c r="D138">
        <v>1.2076519819203499</v>
      </c>
      <c r="E138">
        <v>18.940000000000001</v>
      </c>
      <c r="F138">
        <v>7.5999999999999998E-2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3"/>
        <v>0</v>
      </c>
      <c r="K138">
        <f t="shared" si="13"/>
        <v>0</v>
      </c>
      <c r="L138">
        <f t="shared" si="13"/>
        <v>0</v>
      </c>
      <c r="O138" t="e">
        <f t="shared" si="15"/>
        <v>#N/A</v>
      </c>
      <c r="P138" t="e">
        <f t="shared" si="16"/>
        <v>#N/A</v>
      </c>
      <c r="Q138">
        <f t="shared" si="17"/>
        <v>1.791759469228055</v>
      </c>
      <c r="X138" s="1"/>
    </row>
    <row r="139" spans="1:24" x14ac:dyDescent="0.25">
      <c r="A139" s="1">
        <v>7.3333333333333298E-6</v>
      </c>
      <c r="B139">
        <v>7</v>
      </c>
      <c r="C139">
        <v>0.42</v>
      </c>
      <c r="D139">
        <v>1.1547744327771901</v>
      </c>
      <c r="E139">
        <v>20.05</v>
      </c>
      <c r="F139">
        <v>6.9000000000000006E-2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3"/>
        <v>0</v>
      </c>
      <c r="K139">
        <f t="shared" si="13"/>
        <v>0</v>
      </c>
      <c r="L139">
        <f t="shared" si="13"/>
        <v>0</v>
      </c>
      <c r="O139" t="e">
        <f t="shared" si="15"/>
        <v>#N/A</v>
      </c>
      <c r="P139" t="e">
        <f t="shared" si="16"/>
        <v>#N/A</v>
      </c>
      <c r="Q139">
        <f t="shared" si="17"/>
        <v>1.9459101490553132</v>
      </c>
      <c r="X139" s="1"/>
    </row>
    <row r="140" spans="1:24" x14ac:dyDescent="0.25">
      <c r="A140" s="1">
        <v>7.3333333333333298E-6</v>
      </c>
      <c r="B140">
        <v>8</v>
      </c>
      <c r="C140">
        <v>0.42799999999999999</v>
      </c>
      <c r="D140">
        <v>1.1741034008452</v>
      </c>
      <c r="E140">
        <v>20.99</v>
      </c>
      <c r="F140">
        <v>0.06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3"/>
        <v>0</v>
      </c>
      <c r="K140">
        <f t="shared" si="13"/>
        <v>0</v>
      </c>
      <c r="L140">
        <f t="shared" si="13"/>
        <v>0</v>
      </c>
      <c r="O140" t="e">
        <f t="shared" si="15"/>
        <v>#N/A</v>
      </c>
      <c r="P140" t="e">
        <f t="shared" si="16"/>
        <v>#N/A</v>
      </c>
      <c r="Q140">
        <f t="shared" si="17"/>
        <v>2.0794415416798357</v>
      </c>
      <c r="X140" s="1"/>
    </row>
    <row r="141" spans="1:24" x14ac:dyDescent="0.25">
      <c r="A141" s="1">
        <v>7.3333333333333298E-6</v>
      </c>
      <c r="B141">
        <v>9</v>
      </c>
      <c r="C141">
        <v>0.435</v>
      </c>
      <c r="D141">
        <v>1.1500084224342499</v>
      </c>
      <c r="E141">
        <v>21.93</v>
      </c>
      <c r="F141">
        <v>5.5E-2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3"/>
        <v>0</v>
      </c>
      <c r="K141">
        <f t="shared" si="13"/>
        <v>0</v>
      </c>
      <c r="L141">
        <f t="shared" si="13"/>
        <v>0</v>
      </c>
      <c r="O141" t="e">
        <f t="shared" si="15"/>
        <v>#N/A</v>
      </c>
      <c r="P141" t="e">
        <f t="shared" si="16"/>
        <v>#N/A</v>
      </c>
      <c r="Q141">
        <f t="shared" si="17"/>
        <v>2.1972245773362196</v>
      </c>
      <c r="X141" s="1"/>
    </row>
    <row r="142" spans="1:24" x14ac:dyDescent="0.25">
      <c r="A142" s="1">
        <v>7.3333333333333298E-6</v>
      </c>
      <c r="B142">
        <v>10</v>
      </c>
      <c r="C142">
        <v>0.442</v>
      </c>
      <c r="D142">
        <v>1.15430459335477</v>
      </c>
      <c r="E142">
        <v>22.75</v>
      </c>
      <c r="F142">
        <v>4.9000000000000002E-2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3"/>
        <v>0</v>
      </c>
      <c r="K142">
        <f t="shared" si="13"/>
        <v>0</v>
      </c>
      <c r="L142">
        <f t="shared" si="13"/>
        <v>0</v>
      </c>
      <c r="O142" t="e">
        <f t="shared" si="15"/>
        <v>#N/A</v>
      </c>
      <c r="P142" t="e">
        <f t="shared" si="16"/>
        <v>#N/A</v>
      </c>
      <c r="Q142">
        <f t="shared" si="17"/>
        <v>2.3025850929940459</v>
      </c>
      <c r="X142" s="1"/>
    </row>
    <row r="143" spans="1:24" x14ac:dyDescent="0.25">
      <c r="A143" s="1">
        <v>9.3333333333333292E-6</v>
      </c>
      <c r="B143">
        <v>1</v>
      </c>
      <c r="C143">
        <v>0.33200000000000002</v>
      </c>
      <c r="D143">
        <v>0.95321781219819601</v>
      </c>
      <c r="E143">
        <v>10.57</v>
      </c>
      <c r="F143">
        <v>0.189</v>
      </c>
      <c r="G143">
        <f t="shared" si="14"/>
        <v>9.3333333333333292E-6</v>
      </c>
      <c r="H143">
        <f t="shared" si="14"/>
        <v>1</v>
      </c>
      <c r="I143">
        <f t="shared" si="14"/>
        <v>0.33200000000000002</v>
      </c>
      <c r="J143">
        <f t="shared" si="13"/>
        <v>0.95321781219819601</v>
      </c>
      <c r="K143">
        <f t="shared" si="13"/>
        <v>10.57</v>
      </c>
      <c r="L143">
        <f t="shared" si="13"/>
        <v>0.189</v>
      </c>
      <c r="O143">
        <f t="shared" si="15"/>
        <v>-11.58191833645718</v>
      </c>
      <c r="P143">
        <f t="shared" si="16"/>
        <v>0.189</v>
      </c>
      <c r="Q143">
        <f t="shared" si="17"/>
        <v>0</v>
      </c>
      <c r="X143" s="1"/>
    </row>
    <row r="144" spans="1:24" x14ac:dyDescent="0.25">
      <c r="A144" s="1">
        <v>9.3333333333333292E-6</v>
      </c>
      <c r="B144">
        <v>2</v>
      </c>
      <c r="C144">
        <v>0.36099999999999999</v>
      </c>
      <c r="D144">
        <v>1.1883494215380299</v>
      </c>
      <c r="E144">
        <v>12.44</v>
      </c>
      <c r="F144">
        <v>0.13800000000000001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3"/>
        <v>0</v>
      </c>
      <c r="K144">
        <f t="shared" si="13"/>
        <v>0</v>
      </c>
      <c r="L144">
        <f t="shared" si="13"/>
        <v>0</v>
      </c>
      <c r="O144" t="e">
        <f t="shared" si="15"/>
        <v>#N/A</v>
      </c>
      <c r="P144" t="e">
        <f t="shared" si="16"/>
        <v>#N/A</v>
      </c>
      <c r="Q144">
        <f t="shared" si="17"/>
        <v>0.69314718055994529</v>
      </c>
      <c r="X144" s="1"/>
    </row>
    <row r="145" spans="1:24" x14ac:dyDescent="0.25">
      <c r="A145" s="1">
        <v>9.3333333333333292E-6</v>
      </c>
      <c r="B145">
        <v>3</v>
      </c>
      <c r="C145">
        <v>0.38</v>
      </c>
      <c r="D145">
        <v>1.1406758420885199</v>
      </c>
      <c r="E145">
        <v>13.88</v>
      </c>
      <c r="F145">
        <v>0.111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3"/>
        <v>0</v>
      </c>
      <c r="K145">
        <f t="shared" si="13"/>
        <v>0</v>
      </c>
      <c r="L145">
        <f t="shared" si="13"/>
        <v>0</v>
      </c>
      <c r="O145" t="e">
        <f t="shared" si="15"/>
        <v>#N/A</v>
      </c>
      <c r="P145" t="e">
        <f t="shared" si="16"/>
        <v>#N/A</v>
      </c>
      <c r="Q145">
        <f t="shared" si="17"/>
        <v>1.0986122886681098</v>
      </c>
      <c r="X145" s="1"/>
    </row>
    <row r="146" spans="1:24" x14ac:dyDescent="0.25">
      <c r="A146" s="1">
        <v>9.3333333333333292E-6</v>
      </c>
      <c r="B146">
        <v>4</v>
      </c>
      <c r="C146">
        <v>0.39400000000000002</v>
      </c>
      <c r="D146">
        <v>1.11816006718783</v>
      </c>
      <c r="E146">
        <v>15.15</v>
      </c>
      <c r="F146">
        <v>9.4E-2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3"/>
        <v>0</v>
      </c>
      <c r="K146">
        <f t="shared" si="13"/>
        <v>0</v>
      </c>
      <c r="L146">
        <f t="shared" si="13"/>
        <v>0</v>
      </c>
      <c r="O146" t="e">
        <f t="shared" si="15"/>
        <v>#N/A</v>
      </c>
      <c r="P146" t="e">
        <f t="shared" si="16"/>
        <v>#N/A</v>
      </c>
      <c r="Q146">
        <f t="shared" si="17"/>
        <v>1.3862943611198906</v>
      </c>
      <c r="X146" s="1"/>
    </row>
    <row r="147" spans="1:24" x14ac:dyDescent="0.25">
      <c r="A147" s="1">
        <v>9.3333333333333292E-6</v>
      </c>
      <c r="B147">
        <v>5</v>
      </c>
      <c r="C147">
        <v>0.40500000000000003</v>
      </c>
      <c r="D147">
        <v>1.1446010682110701</v>
      </c>
      <c r="E147">
        <v>16.329999999999998</v>
      </c>
      <c r="F147">
        <v>8.3000000000000004E-2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3"/>
        <v>0</v>
      </c>
      <c r="K147">
        <f t="shared" si="13"/>
        <v>0</v>
      </c>
      <c r="L147">
        <f t="shared" si="13"/>
        <v>0</v>
      </c>
      <c r="O147" t="e">
        <f t="shared" si="15"/>
        <v>#N/A</v>
      </c>
      <c r="P147" t="e">
        <f t="shared" si="16"/>
        <v>#N/A</v>
      </c>
      <c r="Q147">
        <f t="shared" si="17"/>
        <v>1.6094379124341003</v>
      </c>
      <c r="X147" s="1"/>
    </row>
    <row r="148" spans="1:24" x14ac:dyDescent="0.25">
      <c r="A148" s="1">
        <v>9.3333333333333292E-6</v>
      </c>
      <c r="B148">
        <v>6</v>
      </c>
      <c r="C148">
        <v>0.41299999999999998</v>
      </c>
      <c r="D148">
        <v>0.99884707688121099</v>
      </c>
      <c r="E148">
        <v>17.579999999999998</v>
      </c>
      <c r="F148">
        <v>7.3999999999999996E-2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3"/>
        <v>0</v>
      </c>
      <c r="K148">
        <f t="shared" si="13"/>
        <v>0</v>
      </c>
      <c r="L148">
        <f t="shared" si="13"/>
        <v>0</v>
      </c>
      <c r="O148" t="e">
        <f t="shared" si="15"/>
        <v>#N/A</v>
      </c>
      <c r="P148" t="e">
        <f t="shared" si="16"/>
        <v>#N/A</v>
      </c>
      <c r="Q148">
        <f t="shared" si="17"/>
        <v>1.791759469228055</v>
      </c>
      <c r="X148" s="1"/>
    </row>
    <row r="149" spans="1:24" x14ac:dyDescent="0.25">
      <c r="A149" s="1">
        <v>9.3333333333333292E-6</v>
      </c>
      <c r="B149">
        <v>7</v>
      </c>
      <c r="C149">
        <v>0.42199999999999999</v>
      </c>
      <c r="D149">
        <v>1.1104651639313901</v>
      </c>
      <c r="E149">
        <v>18.52</v>
      </c>
      <c r="F149">
        <v>6.6000000000000003E-2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3"/>
        <v>0</v>
      </c>
      <c r="K149">
        <f t="shared" si="13"/>
        <v>0</v>
      </c>
      <c r="L149">
        <f t="shared" si="13"/>
        <v>0</v>
      </c>
      <c r="O149" t="e">
        <f t="shared" si="15"/>
        <v>#N/A</v>
      </c>
      <c r="P149" t="e">
        <f t="shared" si="16"/>
        <v>#N/A</v>
      </c>
      <c r="Q149">
        <f t="shared" si="17"/>
        <v>1.9459101490553132</v>
      </c>
      <c r="X149" s="1"/>
    </row>
    <row r="150" spans="1:24" x14ac:dyDescent="0.25">
      <c r="A150" s="1">
        <v>9.3333333333333292E-6</v>
      </c>
      <c r="B150">
        <v>8</v>
      </c>
      <c r="C150">
        <v>0.43</v>
      </c>
      <c r="D150">
        <v>1.0940183750307</v>
      </c>
      <c r="E150">
        <v>19.43</v>
      </c>
      <c r="F150">
        <v>5.8999999999999997E-2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3"/>
        <v>0</v>
      </c>
      <c r="K150">
        <f t="shared" si="13"/>
        <v>0</v>
      </c>
      <c r="L150">
        <f t="shared" si="13"/>
        <v>0</v>
      </c>
      <c r="O150" t="e">
        <f t="shared" si="15"/>
        <v>#N/A</v>
      </c>
      <c r="P150" t="e">
        <f t="shared" si="16"/>
        <v>#N/A</v>
      </c>
      <c r="Q150">
        <f t="shared" si="17"/>
        <v>2.0794415416798357</v>
      </c>
      <c r="X150" s="1"/>
    </row>
    <row r="151" spans="1:24" x14ac:dyDescent="0.25">
      <c r="A151" s="1">
        <v>9.3333333333333292E-6</v>
      </c>
      <c r="B151">
        <v>9</v>
      </c>
      <c r="C151">
        <v>0.437</v>
      </c>
      <c r="D151">
        <v>0.95000381586500504</v>
      </c>
      <c r="E151">
        <v>20.350000000000001</v>
      </c>
      <c r="F151">
        <v>5.2999999999999999E-2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3"/>
        <v>0</v>
      </c>
      <c r="K151">
        <f t="shared" si="13"/>
        <v>0</v>
      </c>
      <c r="L151">
        <f t="shared" si="13"/>
        <v>0</v>
      </c>
      <c r="O151" t="e">
        <f t="shared" si="15"/>
        <v>#N/A</v>
      </c>
      <c r="P151" t="e">
        <f t="shared" si="16"/>
        <v>#N/A</v>
      </c>
      <c r="Q151">
        <f t="shared" si="17"/>
        <v>2.1972245773362196</v>
      </c>
      <c r="X151" s="1"/>
    </row>
    <row r="152" spans="1:24" x14ac:dyDescent="0.25">
      <c r="A152" s="1">
        <v>9.3333333333333292E-6</v>
      </c>
      <c r="B152">
        <v>10</v>
      </c>
      <c r="C152">
        <v>0.44400000000000001</v>
      </c>
      <c r="D152">
        <v>0.88180309086464703</v>
      </c>
      <c r="E152">
        <v>21.16</v>
      </c>
      <c r="F152">
        <v>4.7E-2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3"/>
        <v>0</v>
      </c>
      <c r="K152">
        <f t="shared" si="13"/>
        <v>0</v>
      </c>
      <c r="L152">
        <f t="shared" si="13"/>
        <v>0</v>
      </c>
      <c r="O152" t="e">
        <f t="shared" si="15"/>
        <v>#N/A</v>
      </c>
      <c r="P152" t="e">
        <f t="shared" si="16"/>
        <v>#N/A</v>
      </c>
      <c r="Q152">
        <f t="shared" si="17"/>
        <v>2.3025850929940459</v>
      </c>
      <c r="X152" s="1"/>
    </row>
    <row r="153" spans="1:24" x14ac:dyDescent="0.25">
      <c r="A153" s="1">
        <v>2.6666666666666698E-6</v>
      </c>
      <c r="B153">
        <v>1</v>
      </c>
      <c r="C153">
        <v>0.374</v>
      </c>
      <c r="D153">
        <v>1.6429222807086701</v>
      </c>
      <c r="E153">
        <v>13.64</v>
      </c>
      <c r="F153">
        <v>0.11899999999999999</v>
      </c>
      <c r="G153">
        <f t="shared" si="14"/>
        <v>2.6666666666666698E-6</v>
      </c>
      <c r="H153">
        <f t="shared" si="14"/>
        <v>1</v>
      </c>
      <c r="I153">
        <f t="shared" si="14"/>
        <v>0.374</v>
      </c>
      <c r="J153">
        <f t="shared" si="13"/>
        <v>1.6429222807086701</v>
      </c>
      <c r="K153">
        <f t="shared" si="13"/>
        <v>13.64</v>
      </c>
      <c r="L153">
        <f t="shared" si="13"/>
        <v>0.11899999999999999</v>
      </c>
      <c r="O153">
        <f t="shared" si="15"/>
        <v>-12.834681304952547</v>
      </c>
      <c r="P153">
        <f t="shared" si="16"/>
        <v>0.11899999999999999</v>
      </c>
      <c r="Q153">
        <f t="shared" si="17"/>
        <v>0</v>
      </c>
      <c r="X153" s="1"/>
    </row>
    <row r="154" spans="1:24" x14ac:dyDescent="0.25">
      <c r="A154" s="1">
        <v>2.6666666666666698E-6</v>
      </c>
      <c r="B154">
        <v>2</v>
      </c>
      <c r="C154">
        <v>0.39200000000000002</v>
      </c>
      <c r="D154">
        <v>1.59799845811382</v>
      </c>
      <c r="E154">
        <v>16.37</v>
      </c>
      <c r="F154">
        <v>9.6000000000000002E-2</v>
      </c>
      <c r="G154">
        <f t="shared" si="14"/>
        <v>0</v>
      </c>
      <c r="H154">
        <f t="shared" si="14"/>
        <v>0</v>
      </c>
      <c r="I154">
        <f t="shared" si="14"/>
        <v>0</v>
      </c>
      <c r="J154">
        <f t="shared" si="13"/>
        <v>0</v>
      </c>
      <c r="K154">
        <f t="shared" si="13"/>
        <v>0</v>
      </c>
      <c r="L154">
        <f t="shared" si="13"/>
        <v>0</v>
      </c>
      <c r="O154" t="e">
        <f t="shared" si="15"/>
        <v>#N/A</v>
      </c>
      <c r="P154" t="e">
        <f t="shared" si="16"/>
        <v>#N/A</v>
      </c>
      <c r="Q154">
        <f t="shared" si="17"/>
        <v>0.69314718055994529</v>
      </c>
      <c r="X154" s="1"/>
    </row>
    <row r="155" spans="1:24" x14ac:dyDescent="0.25">
      <c r="A155" s="1">
        <v>2.6666666666666698E-6</v>
      </c>
      <c r="B155">
        <v>3</v>
      </c>
      <c r="C155">
        <v>0.40400000000000003</v>
      </c>
      <c r="D155">
        <v>1.5603497278912399</v>
      </c>
      <c r="E155">
        <v>18.55</v>
      </c>
      <c r="F155">
        <v>8.4000000000000005E-2</v>
      </c>
      <c r="G155">
        <f t="shared" si="14"/>
        <v>0</v>
      </c>
      <c r="H155">
        <f t="shared" si="14"/>
        <v>0</v>
      </c>
      <c r="I155">
        <f t="shared" si="14"/>
        <v>0</v>
      </c>
      <c r="J155">
        <f t="shared" si="13"/>
        <v>0</v>
      </c>
      <c r="K155">
        <f t="shared" si="13"/>
        <v>0</v>
      </c>
      <c r="L155">
        <f t="shared" si="13"/>
        <v>0</v>
      </c>
      <c r="O155" t="e">
        <f t="shared" si="15"/>
        <v>#N/A</v>
      </c>
      <c r="P155" t="e">
        <f t="shared" si="16"/>
        <v>#N/A</v>
      </c>
      <c r="Q155">
        <f t="shared" si="17"/>
        <v>1.0986122886681098</v>
      </c>
      <c r="X155" s="1"/>
    </row>
    <row r="156" spans="1:24" x14ac:dyDescent="0.25">
      <c r="A156" s="1">
        <v>2.6666666666666698E-6</v>
      </c>
      <c r="B156">
        <v>4</v>
      </c>
      <c r="C156">
        <v>0.41399999999999998</v>
      </c>
      <c r="D156">
        <v>1.4614107676896699</v>
      </c>
      <c r="E156">
        <v>20.38</v>
      </c>
      <c r="F156">
        <v>7.2999999999999995E-2</v>
      </c>
      <c r="G156">
        <f t="shared" si="14"/>
        <v>0</v>
      </c>
      <c r="H156">
        <f t="shared" si="14"/>
        <v>0</v>
      </c>
      <c r="I156">
        <f t="shared" si="14"/>
        <v>0</v>
      </c>
      <c r="J156">
        <f t="shared" si="13"/>
        <v>0</v>
      </c>
      <c r="K156">
        <f t="shared" si="13"/>
        <v>0</v>
      </c>
      <c r="L156">
        <f t="shared" si="13"/>
        <v>0</v>
      </c>
      <c r="O156" t="e">
        <f t="shared" si="15"/>
        <v>#N/A</v>
      </c>
      <c r="P156" t="e">
        <f t="shared" si="16"/>
        <v>#N/A</v>
      </c>
      <c r="Q156">
        <f t="shared" si="17"/>
        <v>1.3862943611198906</v>
      </c>
      <c r="X156" s="1"/>
    </row>
    <row r="157" spans="1:24" x14ac:dyDescent="0.25">
      <c r="A157" s="1">
        <v>2.6666666666666698E-6</v>
      </c>
      <c r="B157">
        <v>5</v>
      </c>
      <c r="C157">
        <v>0.42299999999999999</v>
      </c>
      <c r="D157">
        <v>1.5524522534205301</v>
      </c>
      <c r="E157">
        <v>21.85</v>
      </c>
      <c r="F157">
        <v>6.5000000000000002E-2</v>
      </c>
      <c r="G157">
        <f t="shared" si="14"/>
        <v>0</v>
      </c>
      <c r="H157">
        <f t="shared" si="14"/>
        <v>0</v>
      </c>
      <c r="I157">
        <f t="shared" si="14"/>
        <v>0</v>
      </c>
      <c r="J157">
        <f t="shared" si="13"/>
        <v>0</v>
      </c>
      <c r="K157">
        <f t="shared" si="13"/>
        <v>0</v>
      </c>
      <c r="L157">
        <f t="shared" si="13"/>
        <v>0</v>
      </c>
      <c r="O157" t="e">
        <f t="shared" si="15"/>
        <v>#N/A</v>
      </c>
      <c r="P157" t="e">
        <f t="shared" si="16"/>
        <v>#N/A</v>
      </c>
      <c r="Q157">
        <f t="shared" si="17"/>
        <v>1.6094379124341003</v>
      </c>
      <c r="X157" s="1"/>
    </row>
    <row r="158" spans="1:24" x14ac:dyDescent="0.25">
      <c r="A158" s="1">
        <v>2.6666666666666698E-6</v>
      </c>
      <c r="B158">
        <v>6</v>
      </c>
      <c r="C158">
        <v>0.43</v>
      </c>
      <c r="D158">
        <v>1.5222493773644099</v>
      </c>
      <c r="E158">
        <v>23.45</v>
      </c>
      <c r="F158">
        <v>5.8999999999999997E-2</v>
      </c>
      <c r="G158">
        <f t="shared" si="14"/>
        <v>0</v>
      </c>
      <c r="H158">
        <f t="shared" si="14"/>
        <v>0</v>
      </c>
      <c r="I158">
        <f t="shared" si="14"/>
        <v>0</v>
      </c>
      <c r="J158">
        <f t="shared" si="13"/>
        <v>0</v>
      </c>
      <c r="K158">
        <f t="shared" si="13"/>
        <v>0</v>
      </c>
      <c r="L158">
        <f t="shared" si="13"/>
        <v>0</v>
      </c>
      <c r="O158" t="e">
        <f t="shared" si="15"/>
        <v>#N/A</v>
      </c>
      <c r="P158" t="e">
        <f t="shared" si="16"/>
        <v>#N/A</v>
      </c>
      <c r="Q158">
        <f t="shared" si="17"/>
        <v>1.791759469228055</v>
      </c>
      <c r="X158" s="1"/>
    </row>
    <row r="159" spans="1:24" x14ac:dyDescent="0.25">
      <c r="A159" s="1">
        <v>2.6666666666666698E-6</v>
      </c>
      <c r="B159">
        <v>7</v>
      </c>
      <c r="C159">
        <v>0.436</v>
      </c>
      <c r="D159">
        <v>1.4923517271040101</v>
      </c>
      <c r="E159">
        <v>25.01</v>
      </c>
      <c r="F159">
        <v>5.3999999999999999E-2</v>
      </c>
      <c r="G159">
        <f t="shared" si="14"/>
        <v>0</v>
      </c>
      <c r="H159">
        <f t="shared" si="14"/>
        <v>0</v>
      </c>
      <c r="I159">
        <f t="shared" si="14"/>
        <v>0</v>
      </c>
      <c r="J159">
        <f t="shared" si="13"/>
        <v>0</v>
      </c>
      <c r="K159">
        <f t="shared" si="13"/>
        <v>0</v>
      </c>
      <c r="L159">
        <f t="shared" si="13"/>
        <v>0</v>
      </c>
      <c r="O159" t="e">
        <f t="shared" si="15"/>
        <v>#N/A</v>
      </c>
      <c r="P159" t="e">
        <f t="shared" si="16"/>
        <v>#N/A</v>
      </c>
      <c r="Q159">
        <f t="shared" si="17"/>
        <v>1.9459101490553132</v>
      </c>
      <c r="X159" s="1"/>
    </row>
    <row r="160" spans="1:24" x14ac:dyDescent="0.25">
      <c r="A160" s="1">
        <v>2.6666666666666698E-6</v>
      </c>
      <c r="B160">
        <v>8</v>
      </c>
      <c r="C160">
        <v>0.442</v>
      </c>
      <c r="D160">
        <v>1.503070450282</v>
      </c>
      <c r="E160">
        <v>26.37</v>
      </c>
      <c r="F160">
        <v>4.9000000000000002E-2</v>
      </c>
      <c r="G160">
        <f t="shared" si="14"/>
        <v>0</v>
      </c>
      <c r="H160">
        <f t="shared" si="14"/>
        <v>0</v>
      </c>
      <c r="I160">
        <f t="shared" si="14"/>
        <v>0</v>
      </c>
      <c r="J160">
        <f t="shared" si="13"/>
        <v>0</v>
      </c>
      <c r="K160">
        <f t="shared" si="13"/>
        <v>0</v>
      </c>
      <c r="L160">
        <f t="shared" si="13"/>
        <v>0</v>
      </c>
      <c r="O160" t="e">
        <f t="shared" si="15"/>
        <v>#N/A</v>
      </c>
      <c r="P160" t="e">
        <f t="shared" si="16"/>
        <v>#N/A</v>
      </c>
      <c r="Q160">
        <f t="shared" si="17"/>
        <v>2.0794415416798357</v>
      </c>
      <c r="X160" s="1"/>
    </row>
    <row r="161" spans="1:24" x14ac:dyDescent="0.25">
      <c r="A161" s="1">
        <v>2.6666666666666698E-6</v>
      </c>
      <c r="B161">
        <v>9</v>
      </c>
      <c r="C161">
        <v>0.44700000000000001</v>
      </c>
      <c r="D161">
        <v>1.4764908887850801</v>
      </c>
      <c r="E161">
        <v>27.8</v>
      </c>
      <c r="F161">
        <v>4.4999999999999998E-2</v>
      </c>
      <c r="G161">
        <f t="shared" si="14"/>
        <v>0</v>
      </c>
      <c r="H161">
        <f t="shared" si="14"/>
        <v>0</v>
      </c>
      <c r="I161">
        <f t="shared" si="14"/>
        <v>0</v>
      </c>
      <c r="J161">
        <f t="shared" si="13"/>
        <v>0</v>
      </c>
      <c r="K161">
        <f t="shared" si="13"/>
        <v>0</v>
      </c>
      <c r="L161">
        <f t="shared" si="13"/>
        <v>0</v>
      </c>
      <c r="O161" t="e">
        <f t="shared" si="15"/>
        <v>#N/A</v>
      </c>
      <c r="P161" t="e">
        <f t="shared" si="16"/>
        <v>#N/A</v>
      </c>
      <c r="Q161">
        <f t="shared" si="17"/>
        <v>2.1972245773362196</v>
      </c>
      <c r="X161" s="1"/>
    </row>
    <row r="162" spans="1:24" x14ac:dyDescent="0.25">
      <c r="A162" s="1">
        <v>2.6666666666666698E-6</v>
      </c>
      <c r="B162">
        <v>10</v>
      </c>
      <c r="C162">
        <v>0.45200000000000001</v>
      </c>
      <c r="D162">
        <v>1.4645382901086601</v>
      </c>
      <c r="E162">
        <v>29.09</v>
      </c>
      <c r="F162">
        <v>4.1000000000000002E-2</v>
      </c>
      <c r="G162">
        <f t="shared" si="14"/>
        <v>0</v>
      </c>
      <c r="H162">
        <f t="shared" si="14"/>
        <v>0</v>
      </c>
      <c r="I162">
        <f t="shared" si="14"/>
        <v>0</v>
      </c>
      <c r="J162">
        <f t="shared" si="13"/>
        <v>0</v>
      </c>
      <c r="K162">
        <f t="shared" si="13"/>
        <v>0</v>
      </c>
      <c r="L162">
        <f t="shared" si="13"/>
        <v>0</v>
      </c>
      <c r="O162" t="e">
        <f t="shared" si="15"/>
        <v>#N/A</v>
      </c>
      <c r="P162" t="e">
        <f t="shared" si="16"/>
        <v>#N/A</v>
      </c>
      <c r="Q162">
        <f t="shared" si="17"/>
        <v>2.3025850929940459</v>
      </c>
      <c r="X162" s="1"/>
    </row>
    <row r="163" spans="1:24" x14ac:dyDescent="0.25">
      <c r="A163" s="1">
        <v>4.6666666666666697E-6</v>
      </c>
      <c r="B163">
        <v>1</v>
      </c>
      <c r="C163">
        <v>0.35099999999999998</v>
      </c>
      <c r="D163">
        <v>1.4739761075432301</v>
      </c>
      <c r="E163">
        <v>12.5</v>
      </c>
      <c r="F163">
        <v>0.153</v>
      </c>
      <c r="G163">
        <f t="shared" si="14"/>
        <v>4.6666666666666697E-6</v>
      </c>
      <c r="H163">
        <f t="shared" si="14"/>
        <v>1</v>
      </c>
      <c r="I163">
        <f t="shared" si="14"/>
        <v>0.35099999999999998</v>
      </c>
      <c r="J163">
        <f t="shared" si="13"/>
        <v>1.4739761075432301</v>
      </c>
      <c r="K163">
        <f t="shared" si="13"/>
        <v>12.5</v>
      </c>
      <c r="L163">
        <f t="shared" si="13"/>
        <v>0.153</v>
      </c>
      <c r="O163">
        <f t="shared" si="15"/>
        <v>-12.275065517017124</v>
      </c>
      <c r="P163">
        <f t="shared" si="16"/>
        <v>0.153</v>
      </c>
      <c r="Q163">
        <f t="shared" si="17"/>
        <v>0</v>
      </c>
      <c r="X163" s="1"/>
    </row>
    <row r="164" spans="1:24" x14ac:dyDescent="0.25">
      <c r="A164" s="1">
        <v>4.6666666666666697E-6</v>
      </c>
      <c r="B164">
        <v>2</v>
      </c>
      <c r="C164">
        <v>0.373</v>
      </c>
      <c r="D164">
        <v>1.3852810656969601</v>
      </c>
      <c r="E164">
        <v>14.99</v>
      </c>
      <c r="F164">
        <v>0.12</v>
      </c>
      <c r="G164">
        <f t="shared" si="14"/>
        <v>0</v>
      </c>
      <c r="H164">
        <f t="shared" si="14"/>
        <v>0</v>
      </c>
      <c r="I164">
        <f t="shared" si="14"/>
        <v>0</v>
      </c>
      <c r="J164">
        <f t="shared" si="13"/>
        <v>0</v>
      </c>
      <c r="K164">
        <f t="shared" si="13"/>
        <v>0</v>
      </c>
      <c r="L164">
        <f t="shared" si="13"/>
        <v>0</v>
      </c>
      <c r="O164" t="e">
        <f t="shared" si="15"/>
        <v>#N/A</v>
      </c>
      <c r="P164" t="e">
        <f t="shared" si="16"/>
        <v>#N/A</v>
      </c>
      <c r="Q164">
        <f t="shared" si="17"/>
        <v>0.69314718055994529</v>
      </c>
      <c r="X164" s="1"/>
    </row>
    <row r="165" spans="1:24" x14ac:dyDescent="0.25">
      <c r="A165" s="1">
        <v>4.6666666666666697E-6</v>
      </c>
      <c r="B165">
        <v>3</v>
      </c>
      <c r="C165">
        <v>0.38800000000000001</v>
      </c>
      <c r="D165">
        <v>1.4152566316844299</v>
      </c>
      <c r="E165">
        <v>16.809999999999999</v>
      </c>
      <c r="F165">
        <v>0.10100000000000001</v>
      </c>
      <c r="G165">
        <f t="shared" si="14"/>
        <v>0</v>
      </c>
      <c r="H165">
        <f t="shared" si="14"/>
        <v>0</v>
      </c>
      <c r="I165">
        <f t="shared" si="14"/>
        <v>0</v>
      </c>
      <c r="J165">
        <f t="shared" si="14"/>
        <v>0</v>
      </c>
      <c r="K165">
        <f t="shared" si="14"/>
        <v>0</v>
      </c>
      <c r="L165">
        <f t="shared" si="14"/>
        <v>0</v>
      </c>
      <c r="O165" t="e">
        <f t="shared" si="15"/>
        <v>#N/A</v>
      </c>
      <c r="P165" t="e">
        <f t="shared" si="16"/>
        <v>#N/A</v>
      </c>
      <c r="Q165">
        <f t="shared" si="17"/>
        <v>1.0986122886681098</v>
      </c>
      <c r="X165" s="1"/>
    </row>
    <row r="166" spans="1:24" x14ac:dyDescent="0.25">
      <c r="A166" s="1">
        <v>4.6666666666666697E-6</v>
      </c>
      <c r="B166">
        <v>4</v>
      </c>
      <c r="C166">
        <v>0.39800000000000002</v>
      </c>
      <c r="D166">
        <v>1.2982100237101799</v>
      </c>
      <c r="E166">
        <v>18.63</v>
      </c>
      <c r="F166">
        <v>0.09</v>
      </c>
      <c r="G166">
        <f t="shared" ref="G166:L229" si="18">IF($B166=1,A166,$M$1)</f>
        <v>0</v>
      </c>
      <c r="H166">
        <f t="shared" si="18"/>
        <v>0</v>
      </c>
      <c r="I166">
        <f t="shared" si="18"/>
        <v>0</v>
      </c>
      <c r="J166">
        <f t="shared" si="18"/>
        <v>0</v>
      </c>
      <c r="K166">
        <f t="shared" si="18"/>
        <v>0</v>
      </c>
      <c r="L166">
        <f t="shared" si="18"/>
        <v>0</v>
      </c>
      <c r="O166" t="e">
        <f t="shared" si="15"/>
        <v>#N/A</v>
      </c>
      <c r="P166" t="e">
        <f t="shared" si="16"/>
        <v>#N/A</v>
      </c>
      <c r="Q166">
        <f t="shared" si="17"/>
        <v>1.3862943611198906</v>
      </c>
      <c r="X166" s="1"/>
    </row>
    <row r="167" spans="1:24" x14ac:dyDescent="0.25">
      <c r="A167" s="1">
        <v>4.6666666666666697E-6</v>
      </c>
      <c r="B167">
        <v>5</v>
      </c>
      <c r="C167">
        <v>0.40799999999999997</v>
      </c>
      <c r="D167">
        <v>1.3486597975935199</v>
      </c>
      <c r="E167">
        <v>19.98</v>
      </c>
      <c r="F167">
        <v>0.08</v>
      </c>
      <c r="G167">
        <f t="shared" si="18"/>
        <v>0</v>
      </c>
      <c r="H167">
        <f t="shared" si="18"/>
        <v>0</v>
      </c>
      <c r="I167">
        <f t="shared" si="18"/>
        <v>0</v>
      </c>
      <c r="J167">
        <f t="shared" si="18"/>
        <v>0</v>
      </c>
      <c r="K167">
        <f t="shared" si="18"/>
        <v>0</v>
      </c>
      <c r="L167">
        <f t="shared" si="18"/>
        <v>0</v>
      </c>
      <c r="O167" t="e">
        <f t="shared" si="15"/>
        <v>#N/A</v>
      </c>
      <c r="P167" t="e">
        <f t="shared" si="16"/>
        <v>#N/A</v>
      </c>
      <c r="Q167">
        <f t="shared" si="17"/>
        <v>1.6094379124341003</v>
      </c>
      <c r="X167" s="1"/>
    </row>
    <row r="168" spans="1:24" x14ac:dyDescent="0.25">
      <c r="A168" s="1">
        <v>4.6666666666666697E-6</v>
      </c>
      <c r="B168">
        <v>6</v>
      </c>
      <c r="C168">
        <v>0.41599999999999998</v>
      </c>
      <c r="D168">
        <v>1.2797992289945599</v>
      </c>
      <c r="E168">
        <v>21.37</v>
      </c>
      <c r="F168">
        <v>7.0999999999999994E-2</v>
      </c>
      <c r="G168">
        <f t="shared" si="18"/>
        <v>0</v>
      </c>
      <c r="H168">
        <f t="shared" si="18"/>
        <v>0</v>
      </c>
      <c r="I168">
        <f t="shared" si="18"/>
        <v>0</v>
      </c>
      <c r="J168">
        <f t="shared" si="18"/>
        <v>0</v>
      </c>
      <c r="K168">
        <f t="shared" si="18"/>
        <v>0</v>
      </c>
      <c r="L168">
        <f t="shared" si="18"/>
        <v>0</v>
      </c>
      <c r="O168" t="e">
        <f t="shared" si="15"/>
        <v>#N/A</v>
      </c>
      <c r="P168" t="e">
        <f t="shared" si="16"/>
        <v>#N/A</v>
      </c>
      <c r="Q168">
        <f t="shared" si="17"/>
        <v>1.791759469228055</v>
      </c>
      <c r="X168" s="1"/>
    </row>
    <row r="169" spans="1:24" x14ac:dyDescent="0.25">
      <c r="A169" s="1">
        <v>4.6666666666666697E-6</v>
      </c>
      <c r="B169">
        <v>7</v>
      </c>
      <c r="C169">
        <v>0.42399999999999999</v>
      </c>
      <c r="D169">
        <v>1.3408142659728901</v>
      </c>
      <c r="E169">
        <v>22.5</v>
      </c>
      <c r="F169">
        <v>6.4000000000000001E-2</v>
      </c>
      <c r="G169">
        <f t="shared" si="18"/>
        <v>0</v>
      </c>
      <c r="H169">
        <f t="shared" si="18"/>
        <v>0</v>
      </c>
      <c r="I169">
        <f t="shared" si="18"/>
        <v>0</v>
      </c>
      <c r="J169">
        <f t="shared" si="18"/>
        <v>0</v>
      </c>
      <c r="K169">
        <f t="shared" si="18"/>
        <v>0</v>
      </c>
      <c r="L169">
        <f t="shared" si="18"/>
        <v>0</v>
      </c>
      <c r="O169" t="e">
        <f t="shared" si="15"/>
        <v>#N/A</v>
      </c>
      <c r="P169" t="e">
        <f t="shared" si="16"/>
        <v>#N/A</v>
      </c>
      <c r="Q169">
        <f t="shared" si="17"/>
        <v>1.9459101490553132</v>
      </c>
      <c r="X169" s="1"/>
    </row>
    <row r="170" spans="1:24" x14ac:dyDescent="0.25">
      <c r="A170" s="1">
        <v>4.6666666666666697E-6</v>
      </c>
      <c r="B170">
        <v>8</v>
      </c>
      <c r="C170">
        <v>0.43099999999999999</v>
      </c>
      <c r="D170">
        <v>1.3338378507904201</v>
      </c>
      <c r="E170">
        <v>23.64</v>
      </c>
      <c r="F170">
        <v>5.8000000000000003E-2</v>
      </c>
      <c r="G170">
        <f t="shared" si="18"/>
        <v>0</v>
      </c>
      <c r="H170">
        <f t="shared" si="18"/>
        <v>0</v>
      </c>
      <c r="I170">
        <f t="shared" si="18"/>
        <v>0</v>
      </c>
      <c r="J170">
        <f t="shared" si="18"/>
        <v>0</v>
      </c>
      <c r="K170">
        <f t="shared" si="18"/>
        <v>0</v>
      </c>
      <c r="L170">
        <f t="shared" si="18"/>
        <v>0</v>
      </c>
      <c r="O170" t="e">
        <f t="shared" si="15"/>
        <v>#N/A</v>
      </c>
      <c r="P170" t="e">
        <f t="shared" si="16"/>
        <v>#N/A</v>
      </c>
      <c r="Q170">
        <f t="shared" si="17"/>
        <v>2.0794415416798357</v>
      </c>
      <c r="X170" s="1"/>
    </row>
    <row r="171" spans="1:24" x14ac:dyDescent="0.25">
      <c r="A171" s="1">
        <v>4.6666666666666697E-6</v>
      </c>
      <c r="B171">
        <v>9</v>
      </c>
      <c r="C171">
        <v>0.437</v>
      </c>
      <c r="D171">
        <v>1.2825747849140201</v>
      </c>
      <c r="E171">
        <v>24.8</v>
      </c>
      <c r="F171">
        <v>5.2999999999999999E-2</v>
      </c>
      <c r="G171">
        <f t="shared" si="18"/>
        <v>0</v>
      </c>
      <c r="H171">
        <f t="shared" si="18"/>
        <v>0</v>
      </c>
      <c r="I171">
        <f t="shared" si="18"/>
        <v>0</v>
      </c>
      <c r="J171">
        <f t="shared" si="18"/>
        <v>0</v>
      </c>
      <c r="K171">
        <f t="shared" si="18"/>
        <v>0</v>
      </c>
      <c r="L171">
        <f t="shared" si="18"/>
        <v>0</v>
      </c>
      <c r="O171" t="e">
        <f t="shared" si="15"/>
        <v>#N/A</v>
      </c>
      <c r="P171" t="e">
        <f t="shared" si="16"/>
        <v>#N/A</v>
      </c>
      <c r="Q171">
        <f t="shared" si="17"/>
        <v>2.1972245773362196</v>
      </c>
      <c r="X171" s="1"/>
    </row>
    <row r="172" spans="1:24" x14ac:dyDescent="0.25">
      <c r="A172" s="1">
        <v>4.6666666666666697E-6</v>
      </c>
      <c r="B172">
        <v>10</v>
      </c>
      <c r="C172">
        <v>0.443</v>
      </c>
      <c r="D172">
        <v>1.2522205026578701</v>
      </c>
      <c r="E172">
        <v>25.84</v>
      </c>
      <c r="F172">
        <v>4.8000000000000001E-2</v>
      </c>
      <c r="G172">
        <f t="shared" si="18"/>
        <v>0</v>
      </c>
      <c r="H172">
        <f t="shared" si="18"/>
        <v>0</v>
      </c>
      <c r="I172">
        <f t="shared" si="18"/>
        <v>0</v>
      </c>
      <c r="J172">
        <f t="shared" si="18"/>
        <v>0</v>
      </c>
      <c r="K172">
        <f t="shared" si="18"/>
        <v>0</v>
      </c>
      <c r="L172">
        <f t="shared" si="18"/>
        <v>0</v>
      </c>
      <c r="O172" t="e">
        <f t="shared" si="15"/>
        <v>#N/A</v>
      </c>
      <c r="P172" t="e">
        <f t="shared" si="16"/>
        <v>#N/A</v>
      </c>
      <c r="Q172">
        <f t="shared" si="17"/>
        <v>2.3025850929940459</v>
      </c>
      <c r="X172" s="1"/>
    </row>
    <row r="173" spans="1:24" x14ac:dyDescent="0.25">
      <c r="A173" s="1">
        <v>6.66666666666667E-6</v>
      </c>
      <c r="B173">
        <v>1</v>
      </c>
      <c r="C173">
        <v>0.34</v>
      </c>
      <c r="D173">
        <v>1.3550787102739199</v>
      </c>
      <c r="E173">
        <v>11.51</v>
      </c>
      <c r="F173">
        <v>0.17199999999999999</v>
      </c>
      <c r="G173">
        <f t="shared" si="18"/>
        <v>6.66666666666667E-6</v>
      </c>
      <c r="H173">
        <f t="shared" si="18"/>
        <v>1</v>
      </c>
      <c r="I173">
        <f t="shared" si="18"/>
        <v>0.34</v>
      </c>
      <c r="J173">
        <f t="shared" si="18"/>
        <v>1.3550787102739199</v>
      </c>
      <c r="K173">
        <f t="shared" si="18"/>
        <v>11.51</v>
      </c>
      <c r="L173">
        <f t="shared" si="18"/>
        <v>0.17199999999999999</v>
      </c>
      <c r="O173">
        <f t="shared" si="15"/>
        <v>-11.918390573078392</v>
      </c>
      <c r="P173">
        <f t="shared" si="16"/>
        <v>0.17199999999999999</v>
      </c>
      <c r="Q173">
        <f t="shared" si="17"/>
        <v>0</v>
      </c>
      <c r="X173" s="1"/>
    </row>
    <row r="174" spans="1:24" x14ac:dyDescent="0.25">
      <c r="A174" s="1">
        <v>6.66666666666667E-6</v>
      </c>
      <c r="B174">
        <v>2</v>
      </c>
      <c r="C174">
        <v>0.36499999999999999</v>
      </c>
      <c r="D174">
        <v>1.2653533575837199</v>
      </c>
      <c r="E174">
        <v>13.75</v>
      </c>
      <c r="F174">
        <v>0.13100000000000001</v>
      </c>
      <c r="G174">
        <f t="shared" si="18"/>
        <v>0</v>
      </c>
      <c r="H174">
        <f t="shared" si="18"/>
        <v>0</v>
      </c>
      <c r="I174">
        <f t="shared" si="18"/>
        <v>0</v>
      </c>
      <c r="J174">
        <f t="shared" si="18"/>
        <v>0</v>
      </c>
      <c r="K174">
        <f t="shared" si="18"/>
        <v>0</v>
      </c>
      <c r="L174">
        <f t="shared" si="18"/>
        <v>0</v>
      </c>
      <c r="O174" t="e">
        <f t="shared" si="15"/>
        <v>#N/A</v>
      </c>
      <c r="P174" t="e">
        <f t="shared" si="16"/>
        <v>#N/A</v>
      </c>
      <c r="Q174">
        <f t="shared" si="17"/>
        <v>0.69314718055994529</v>
      </c>
      <c r="X174" s="1"/>
    </row>
    <row r="175" spans="1:24" x14ac:dyDescent="0.25">
      <c r="A175" s="1">
        <v>6.66666666666667E-6</v>
      </c>
      <c r="B175">
        <v>3</v>
      </c>
      <c r="C175">
        <v>0.38200000000000001</v>
      </c>
      <c r="D175">
        <v>1.24668192555241</v>
      </c>
      <c r="E175">
        <v>15.38</v>
      </c>
      <c r="F175">
        <v>0.108</v>
      </c>
      <c r="G175">
        <f t="shared" si="18"/>
        <v>0</v>
      </c>
      <c r="H175">
        <f t="shared" si="18"/>
        <v>0</v>
      </c>
      <c r="I175">
        <f t="shared" si="18"/>
        <v>0</v>
      </c>
      <c r="J175">
        <f t="shared" si="18"/>
        <v>0</v>
      </c>
      <c r="K175">
        <f t="shared" si="18"/>
        <v>0</v>
      </c>
      <c r="L175">
        <f t="shared" si="18"/>
        <v>0</v>
      </c>
      <c r="O175" t="e">
        <f t="shared" si="15"/>
        <v>#N/A</v>
      </c>
      <c r="P175" t="e">
        <f t="shared" si="16"/>
        <v>#N/A</v>
      </c>
      <c r="Q175">
        <f t="shared" si="17"/>
        <v>1.0986122886681098</v>
      </c>
      <c r="X175" s="1"/>
    </row>
    <row r="176" spans="1:24" x14ac:dyDescent="0.25">
      <c r="A176" s="1">
        <v>6.66666666666667E-6</v>
      </c>
      <c r="B176">
        <v>4</v>
      </c>
      <c r="C176">
        <v>0.39400000000000002</v>
      </c>
      <c r="D176">
        <v>1.2636909086364201</v>
      </c>
      <c r="E176">
        <v>16.87</v>
      </c>
      <c r="F176">
        <v>9.4E-2</v>
      </c>
      <c r="G176">
        <f t="shared" si="18"/>
        <v>0</v>
      </c>
      <c r="H176">
        <f t="shared" si="18"/>
        <v>0</v>
      </c>
      <c r="I176">
        <f t="shared" si="18"/>
        <v>0</v>
      </c>
      <c r="J176">
        <f t="shared" si="18"/>
        <v>0</v>
      </c>
      <c r="K176">
        <f t="shared" si="18"/>
        <v>0</v>
      </c>
      <c r="L176">
        <f t="shared" si="18"/>
        <v>0</v>
      </c>
      <c r="O176" t="e">
        <f t="shared" si="15"/>
        <v>#N/A</v>
      </c>
      <c r="P176" t="e">
        <f t="shared" si="16"/>
        <v>#N/A</v>
      </c>
      <c r="Q176">
        <f t="shared" si="17"/>
        <v>1.3862943611198906</v>
      </c>
      <c r="X176" s="1"/>
    </row>
    <row r="177" spans="1:24" x14ac:dyDescent="0.25">
      <c r="A177" s="1">
        <v>6.66666666666667E-6</v>
      </c>
      <c r="B177">
        <v>5</v>
      </c>
      <c r="C177">
        <v>0.40300000000000002</v>
      </c>
      <c r="D177">
        <v>1.2124326276789199</v>
      </c>
      <c r="E177">
        <v>18.32</v>
      </c>
      <c r="F177">
        <v>8.5000000000000006E-2</v>
      </c>
      <c r="G177">
        <f t="shared" si="18"/>
        <v>0</v>
      </c>
      <c r="H177">
        <f t="shared" si="18"/>
        <v>0</v>
      </c>
      <c r="I177">
        <f t="shared" si="18"/>
        <v>0</v>
      </c>
      <c r="J177">
        <f t="shared" si="18"/>
        <v>0</v>
      </c>
      <c r="K177">
        <f t="shared" si="18"/>
        <v>0</v>
      </c>
      <c r="L177">
        <f t="shared" si="18"/>
        <v>0</v>
      </c>
      <c r="O177" t="e">
        <f t="shared" si="15"/>
        <v>#N/A</v>
      </c>
      <c r="P177" t="e">
        <f t="shared" si="16"/>
        <v>#N/A</v>
      </c>
      <c r="Q177">
        <f t="shared" si="17"/>
        <v>1.6094379124341003</v>
      </c>
      <c r="X177" s="1"/>
    </row>
    <row r="178" spans="1:24" x14ac:dyDescent="0.25">
      <c r="A178" s="1">
        <v>6.66666666666667E-6</v>
      </c>
      <c r="B178">
        <v>6</v>
      </c>
      <c r="C178">
        <v>0.41199999999999998</v>
      </c>
      <c r="D178">
        <v>1.2095273558592099</v>
      </c>
      <c r="E178">
        <v>19.510000000000002</v>
      </c>
      <c r="F178">
        <v>7.5999999999999998E-2</v>
      </c>
      <c r="G178">
        <f t="shared" si="18"/>
        <v>0</v>
      </c>
      <c r="H178">
        <f t="shared" si="18"/>
        <v>0</v>
      </c>
      <c r="I178">
        <f t="shared" si="18"/>
        <v>0</v>
      </c>
      <c r="J178">
        <f t="shared" si="18"/>
        <v>0</v>
      </c>
      <c r="K178">
        <f t="shared" si="18"/>
        <v>0</v>
      </c>
      <c r="L178">
        <f t="shared" si="18"/>
        <v>0</v>
      </c>
      <c r="O178" t="e">
        <f t="shared" si="15"/>
        <v>#N/A</v>
      </c>
      <c r="P178" t="e">
        <f t="shared" si="16"/>
        <v>#N/A</v>
      </c>
      <c r="Q178">
        <f t="shared" si="17"/>
        <v>1.791759469228055</v>
      </c>
      <c r="X178" s="1"/>
    </row>
    <row r="179" spans="1:24" x14ac:dyDescent="0.25">
      <c r="A179" s="1">
        <v>6.66666666666667E-6</v>
      </c>
      <c r="B179">
        <v>7</v>
      </c>
      <c r="C179">
        <v>0.42</v>
      </c>
      <c r="D179">
        <v>1.1762386681289401</v>
      </c>
      <c r="E179">
        <v>20.63</v>
      </c>
      <c r="F179">
        <v>6.9000000000000006E-2</v>
      </c>
      <c r="G179">
        <f t="shared" si="18"/>
        <v>0</v>
      </c>
      <c r="H179">
        <f t="shared" si="18"/>
        <v>0</v>
      </c>
      <c r="I179">
        <f t="shared" si="18"/>
        <v>0</v>
      </c>
      <c r="J179">
        <f t="shared" si="18"/>
        <v>0</v>
      </c>
      <c r="K179">
        <f t="shared" si="18"/>
        <v>0</v>
      </c>
      <c r="L179">
        <f t="shared" si="18"/>
        <v>0</v>
      </c>
      <c r="O179" t="e">
        <f t="shared" si="15"/>
        <v>#N/A</v>
      </c>
      <c r="P179" t="e">
        <f t="shared" si="16"/>
        <v>#N/A</v>
      </c>
      <c r="Q179">
        <f t="shared" si="17"/>
        <v>1.9459101490553132</v>
      </c>
      <c r="X179" s="1"/>
    </row>
    <row r="180" spans="1:24" x14ac:dyDescent="0.25">
      <c r="A180" s="1">
        <v>6.66666666666667E-6</v>
      </c>
      <c r="B180">
        <v>8</v>
      </c>
      <c r="C180">
        <v>0.42699999999999999</v>
      </c>
      <c r="D180">
        <v>0.890737210742792</v>
      </c>
      <c r="E180">
        <v>21.75</v>
      </c>
      <c r="F180">
        <v>6.0999999999999999E-2</v>
      </c>
      <c r="G180">
        <f t="shared" si="18"/>
        <v>0</v>
      </c>
      <c r="H180">
        <f t="shared" si="18"/>
        <v>0</v>
      </c>
      <c r="I180">
        <f t="shared" si="18"/>
        <v>0</v>
      </c>
      <c r="J180">
        <f t="shared" si="18"/>
        <v>0</v>
      </c>
      <c r="K180">
        <f t="shared" si="18"/>
        <v>0</v>
      </c>
      <c r="L180">
        <f t="shared" si="18"/>
        <v>0</v>
      </c>
      <c r="O180" t="e">
        <f t="shared" si="15"/>
        <v>#N/A</v>
      </c>
      <c r="P180" t="e">
        <f t="shared" si="16"/>
        <v>#N/A</v>
      </c>
      <c r="Q180">
        <f t="shared" si="17"/>
        <v>2.0794415416798357</v>
      </c>
      <c r="X180" s="1"/>
    </row>
    <row r="181" spans="1:24" x14ac:dyDescent="0.25">
      <c r="A181" s="1">
        <v>6.66666666666667E-6</v>
      </c>
      <c r="B181">
        <v>9</v>
      </c>
      <c r="C181">
        <v>0.435</v>
      </c>
      <c r="D181">
        <v>1.19716955953169</v>
      </c>
      <c r="E181">
        <v>22.52</v>
      </c>
      <c r="F181">
        <v>5.5E-2</v>
      </c>
      <c r="G181">
        <f t="shared" si="18"/>
        <v>0</v>
      </c>
      <c r="H181">
        <f t="shared" si="18"/>
        <v>0</v>
      </c>
      <c r="I181">
        <f t="shared" si="18"/>
        <v>0</v>
      </c>
      <c r="J181">
        <f t="shared" si="18"/>
        <v>0</v>
      </c>
      <c r="K181">
        <f t="shared" si="18"/>
        <v>0</v>
      </c>
      <c r="L181">
        <f t="shared" si="18"/>
        <v>0</v>
      </c>
      <c r="O181" t="e">
        <f t="shared" si="15"/>
        <v>#N/A</v>
      </c>
      <c r="P181" t="e">
        <f t="shared" si="16"/>
        <v>#N/A</v>
      </c>
      <c r="Q181">
        <f t="shared" si="17"/>
        <v>2.1972245773362196</v>
      </c>
      <c r="X181" s="1"/>
    </row>
    <row r="182" spans="1:24" x14ac:dyDescent="0.25">
      <c r="A182" s="1">
        <v>6.66666666666667E-6</v>
      </c>
      <c r="B182">
        <v>10</v>
      </c>
      <c r="C182">
        <v>0.441</v>
      </c>
      <c r="D182">
        <v>1.1079166670939899</v>
      </c>
      <c r="E182">
        <v>23.51</v>
      </c>
      <c r="F182">
        <v>0.05</v>
      </c>
      <c r="G182">
        <f t="shared" si="18"/>
        <v>0</v>
      </c>
      <c r="H182">
        <f t="shared" si="18"/>
        <v>0</v>
      </c>
      <c r="I182">
        <f t="shared" si="18"/>
        <v>0</v>
      </c>
      <c r="J182">
        <f t="shared" si="18"/>
        <v>0</v>
      </c>
      <c r="K182">
        <f t="shared" si="18"/>
        <v>0</v>
      </c>
      <c r="L182">
        <f t="shared" si="18"/>
        <v>0</v>
      </c>
      <c r="O182" t="e">
        <f t="shared" si="15"/>
        <v>#N/A</v>
      </c>
      <c r="P182" t="e">
        <f t="shared" si="16"/>
        <v>#N/A</v>
      </c>
      <c r="Q182">
        <f t="shared" si="17"/>
        <v>2.3025850929940459</v>
      </c>
      <c r="X182" s="1"/>
    </row>
    <row r="183" spans="1:24" x14ac:dyDescent="0.25">
      <c r="A183" s="1">
        <v>8.6666666666666695E-6</v>
      </c>
      <c r="B183">
        <v>1</v>
      </c>
      <c r="C183">
        <v>0.33400000000000002</v>
      </c>
      <c r="D183">
        <v>1.2549191713616299</v>
      </c>
      <c r="E183">
        <v>10.71</v>
      </c>
      <c r="F183">
        <v>0.185</v>
      </c>
      <c r="G183">
        <f t="shared" si="18"/>
        <v>8.6666666666666695E-6</v>
      </c>
      <c r="H183">
        <f t="shared" si="18"/>
        <v>1</v>
      </c>
      <c r="I183">
        <f t="shared" si="18"/>
        <v>0.33400000000000002</v>
      </c>
      <c r="J183">
        <f t="shared" si="18"/>
        <v>1.2549191713616299</v>
      </c>
      <c r="K183">
        <f t="shared" si="18"/>
        <v>10.71</v>
      </c>
      <c r="L183">
        <f t="shared" si="18"/>
        <v>0.185</v>
      </c>
      <c r="O183">
        <f t="shared" si="15"/>
        <v>-11.656026308610901</v>
      </c>
      <c r="P183">
        <f t="shared" si="16"/>
        <v>0.185</v>
      </c>
      <c r="Q183">
        <f t="shared" si="17"/>
        <v>0</v>
      </c>
      <c r="X183" s="1"/>
    </row>
    <row r="184" spans="1:24" x14ac:dyDescent="0.25">
      <c r="A184" s="1">
        <v>8.6666666666666695E-6</v>
      </c>
      <c r="B184">
        <v>2</v>
      </c>
      <c r="C184">
        <v>0.36099999999999999</v>
      </c>
      <c r="D184">
        <v>1.01181117188811</v>
      </c>
      <c r="E184">
        <v>12.82</v>
      </c>
      <c r="F184">
        <v>0.13800000000000001</v>
      </c>
      <c r="G184">
        <f t="shared" si="18"/>
        <v>0</v>
      </c>
      <c r="H184">
        <f t="shared" si="18"/>
        <v>0</v>
      </c>
      <c r="I184">
        <f t="shared" si="18"/>
        <v>0</v>
      </c>
      <c r="J184">
        <f t="shared" si="18"/>
        <v>0</v>
      </c>
      <c r="K184">
        <f t="shared" si="18"/>
        <v>0</v>
      </c>
      <c r="L184">
        <f t="shared" si="18"/>
        <v>0</v>
      </c>
      <c r="O184" t="e">
        <f t="shared" si="15"/>
        <v>#N/A</v>
      </c>
      <c r="P184" t="e">
        <f t="shared" si="16"/>
        <v>#N/A</v>
      </c>
      <c r="Q184">
        <f t="shared" si="17"/>
        <v>0.69314718055994529</v>
      </c>
      <c r="X184" s="1"/>
    </row>
    <row r="185" spans="1:24" x14ac:dyDescent="0.25">
      <c r="A185" s="1">
        <v>8.6666666666666695E-6</v>
      </c>
      <c r="B185">
        <v>3</v>
      </c>
      <c r="C185">
        <v>0.38</v>
      </c>
      <c r="D185">
        <v>1.1195924192473301</v>
      </c>
      <c r="E185">
        <v>14.23</v>
      </c>
      <c r="F185">
        <v>0.111</v>
      </c>
      <c r="G185">
        <f t="shared" si="18"/>
        <v>0</v>
      </c>
      <c r="H185">
        <f t="shared" si="18"/>
        <v>0</v>
      </c>
      <c r="I185">
        <f t="shared" si="18"/>
        <v>0</v>
      </c>
      <c r="J185">
        <f t="shared" si="18"/>
        <v>0</v>
      </c>
      <c r="K185">
        <f t="shared" si="18"/>
        <v>0</v>
      </c>
      <c r="L185">
        <f t="shared" si="18"/>
        <v>0</v>
      </c>
      <c r="O185" t="e">
        <f t="shared" si="15"/>
        <v>#N/A</v>
      </c>
      <c r="P185" t="e">
        <f t="shared" si="16"/>
        <v>#N/A</v>
      </c>
      <c r="Q185">
        <f t="shared" si="17"/>
        <v>1.0986122886681098</v>
      </c>
      <c r="X185" s="1"/>
    </row>
    <row r="186" spans="1:24" x14ac:dyDescent="0.25">
      <c r="A186" s="1">
        <v>8.6666666666666695E-6</v>
      </c>
      <c r="B186">
        <v>4</v>
      </c>
      <c r="C186">
        <v>0.39400000000000002</v>
      </c>
      <c r="D186">
        <v>1.17873400887506</v>
      </c>
      <c r="E186">
        <v>15.5</v>
      </c>
      <c r="F186">
        <v>9.4E-2</v>
      </c>
      <c r="G186">
        <f t="shared" si="18"/>
        <v>0</v>
      </c>
      <c r="H186">
        <f t="shared" si="18"/>
        <v>0</v>
      </c>
      <c r="I186">
        <f t="shared" si="18"/>
        <v>0</v>
      </c>
      <c r="J186">
        <f t="shared" si="18"/>
        <v>0</v>
      </c>
      <c r="K186">
        <f t="shared" si="18"/>
        <v>0</v>
      </c>
      <c r="L186">
        <f t="shared" si="18"/>
        <v>0</v>
      </c>
      <c r="O186" t="e">
        <f t="shared" si="15"/>
        <v>#N/A</v>
      </c>
      <c r="P186" t="e">
        <f t="shared" si="16"/>
        <v>#N/A</v>
      </c>
      <c r="Q186">
        <f t="shared" si="17"/>
        <v>1.3862943611198906</v>
      </c>
      <c r="X186" s="1"/>
    </row>
    <row r="187" spans="1:24" x14ac:dyDescent="0.25">
      <c r="A187" s="1">
        <v>8.6666666666666695E-6</v>
      </c>
      <c r="B187">
        <v>5</v>
      </c>
      <c r="C187">
        <v>0.40400000000000003</v>
      </c>
      <c r="D187">
        <v>1.1499867677232001</v>
      </c>
      <c r="E187">
        <v>16.79</v>
      </c>
      <c r="F187">
        <v>8.4000000000000005E-2</v>
      </c>
      <c r="G187">
        <f t="shared" si="18"/>
        <v>0</v>
      </c>
      <c r="H187">
        <f t="shared" si="18"/>
        <v>0</v>
      </c>
      <c r="I187">
        <f t="shared" si="18"/>
        <v>0</v>
      </c>
      <c r="J187">
        <f t="shared" si="18"/>
        <v>0</v>
      </c>
      <c r="K187">
        <f t="shared" si="18"/>
        <v>0</v>
      </c>
      <c r="L187">
        <f t="shared" si="18"/>
        <v>0</v>
      </c>
      <c r="O187" t="e">
        <f t="shared" si="15"/>
        <v>#N/A</v>
      </c>
      <c r="P187" t="e">
        <f t="shared" si="16"/>
        <v>#N/A</v>
      </c>
      <c r="Q187">
        <f t="shared" si="17"/>
        <v>1.6094379124341003</v>
      </c>
      <c r="X187" s="1"/>
    </row>
    <row r="188" spans="1:24" x14ac:dyDescent="0.25">
      <c r="A188" s="1">
        <v>8.6666666666666695E-6</v>
      </c>
      <c r="B188">
        <v>6</v>
      </c>
      <c r="C188">
        <v>0.41199999999999998</v>
      </c>
      <c r="D188">
        <v>1.0221043912541901</v>
      </c>
      <c r="E188">
        <v>18.059999999999999</v>
      </c>
      <c r="F188">
        <v>7.5999999999999998E-2</v>
      </c>
      <c r="G188">
        <f t="shared" si="18"/>
        <v>0</v>
      </c>
      <c r="H188">
        <f t="shared" si="18"/>
        <v>0</v>
      </c>
      <c r="I188">
        <f t="shared" si="18"/>
        <v>0</v>
      </c>
      <c r="J188">
        <f t="shared" si="18"/>
        <v>0</v>
      </c>
      <c r="K188">
        <f t="shared" si="18"/>
        <v>0</v>
      </c>
      <c r="L188">
        <f t="shared" si="18"/>
        <v>0</v>
      </c>
      <c r="O188" t="e">
        <f t="shared" si="15"/>
        <v>#N/A</v>
      </c>
      <c r="P188" t="e">
        <f t="shared" si="16"/>
        <v>#N/A</v>
      </c>
      <c r="Q188">
        <f t="shared" si="17"/>
        <v>1.791759469228055</v>
      </c>
      <c r="X188" s="1"/>
    </row>
    <row r="189" spans="1:24" x14ac:dyDescent="0.25">
      <c r="A189" s="1">
        <v>8.6666666666666695E-6</v>
      </c>
      <c r="B189">
        <v>7</v>
      </c>
      <c r="C189">
        <v>0.42099999999999999</v>
      </c>
      <c r="D189">
        <v>1.1287654641046401</v>
      </c>
      <c r="E189">
        <v>19</v>
      </c>
      <c r="F189">
        <v>6.8000000000000005E-2</v>
      </c>
      <c r="G189">
        <f t="shared" si="18"/>
        <v>0</v>
      </c>
      <c r="H189">
        <f t="shared" si="18"/>
        <v>0</v>
      </c>
      <c r="I189">
        <f t="shared" si="18"/>
        <v>0</v>
      </c>
      <c r="J189">
        <f t="shared" si="18"/>
        <v>0</v>
      </c>
      <c r="K189">
        <f t="shared" si="18"/>
        <v>0</v>
      </c>
      <c r="L189">
        <f t="shared" si="18"/>
        <v>0</v>
      </c>
      <c r="O189" t="e">
        <f t="shared" si="15"/>
        <v>#N/A</v>
      </c>
      <c r="P189" t="e">
        <f t="shared" si="16"/>
        <v>#N/A</v>
      </c>
      <c r="Q189">
        <f t="shared" si="17"/>
        <v>1.9459101490553132</v>
      </c>
      <c r="X189" s="1"/>
    </row>
    <row r="190" spans="1:24" x14ac:dyDescent="0.25">
      <c r="A190" s="1">
        <v>8.6666666666666695E-6</v>
      </c>
      <c r="B190">
        <v>8</v>
      </c>
      <c r="C190">
        <v>0.42899999999999999</v>
      </c>
      <c r="D190">
        <v>1.1066277897624699</v>
      </c>
      <c r="E190">
        <v>19.93</v>
      </c>
      <c r="F190">
        <v>5.8999999999999997E-2</v>
      </c>
      <c r="G190">
        <f t="shared" si="18"/>
        <v>0</v>
      </c>
      <c r="H190">
        <f t="shared" si="18"/>
        <v>0</v>
      </c>
      <c r="I190">
        <f t="shared" si="18"/>
        <v>0</v>
      </c>
      <c r="J190">
        <f t="shared" si="18"/>
        <v>0</v>
      </c>
      <c r="K190">
        <f t="shared" si="18"/>
        <v>0</v>
      </c>
      <c r="L190">
        <f t="shared" si="18"/>
        <v>0</v>
      </c>
      <c r="O190" t="e">
        <f t="shared" si="15"/>
        <v>#N/A</v>
      </c>
      <c r="P190" t="e">
        <f t="shared" si="16"/>
        <v>#N/A</v>
      </c>
      <c r="Q190">
        <f t="shared" si="17"/>
        <v>2.0794415416798357</v>
      </c>
      <c r="X190" s="1"/>
    </row>
    <row r="191" spans="1:24" x14ac:dyDescent="0.25">
      <c r="A191" s="1">
        <v>8.6666666666666695E-6</v>
      </c>
      <c r="B191">
        <v>9</v>
      </c>
      <c r="C191">
        <v>0.436</v>
      </c>
      <c r="D191">
        <v>1.02333037241389</v>
      </c>
      <c r="E191">
        <v>20.85</v>
      </c>
      <c r="F191">
        <v>5.3999999999999999E-2</v>
      </c>
      <c r="G191">
        <f t="shared" si="18"/>
        <v>0</v>
      </c>
      <c r="H191">
        <f t="shared" si="18"/>
        <v>0</v>
      </c>
      <c r="I191">
        <f t="shared" si="18"/>
        <v>0</v>
      </c>
      <c r="J191">
        <f t="shared" si="18"/>
        <v>0</v>
      </c>
      <c r="K191">
        <f t="shared" si="18"/>
        <v>0</v>
      </c>
      <c r="L191">
        <f t="shared" si="18"/>
        <v>0</v>
      </c>
      <c r="O191" t="e">
        <f t="shared" si="15"/>
        <v>#N/A</v>
      </c>
      <c r="P191" t="e">
        <f t="shared" si="16"/>
        <v>#N/A</v>
      </c>
      <c r="Q191">
        <f t="shared" si="17"/>
        <v>2.1972245773362196</v>
      </c>
      <c r="X191" s="1"/>
    </row>
    <row r="192" spans="1:24" x14ac:dyDescent="0.25">
      <c r="A192" s="1">
        <v>8.6666666666666695E-6</v>
      </c>
      <c r="B192">
        <v>10</v>
      </c>
      <c r="C192">
        <v>0.443</v>
      </c>
      <c r="D192">
        <v>1.0252836269391199</v>
      </c>
      <c r="E192">
        <v>21.66</v>
      </c>
      <c r="F192">
        <v>4.8000000000000001E-2</v>
      </c>
      <c r="G192">
        <f t="shared" si="18"/>
        <v>0</v>
      </c>
      <c r="H192">
        <f t="shared" si="18"/>
        <v>0</v>
      </c>
      <c r="I192">
        <f t="shared" si="18"/>
        <v>0</v>
      </c>
      <c r="J192">
        <f t="shared" si="18"/>
        <v>0</v>
      </c>
      <c r="K192">
        <f t="shared" si="18"/>
        <v>0</v>
      </c>
      <c r="L192">
        <f t="shared" si="18"/>
        <v>0</v>
      </c>
      <c r="O192" t="e">
        <f t="shared" si="15"/>
        <v>#N/A</v>
      </c>
      <c r="P192" t="e">
        <f t="shared" si="16"/>
        <v>#N/A</v>
      </c>
      <c r="Q192">
        <f t="shared" si="17"/>
        <v>2.3025850929940459</v>
      </c>
      <c r="X192" s="1"/>
    </row>
    <row r="193" spans="1:24" x14ac:dyDescent="0.25">
      <c r="A193" s="1"/>
      <c r="G193">
        <f t="shared" si="18"/>
        <v>0</v>
      </c>
      <c r="H193">
        <f t="shared" si="18"/>
        <v>0</v>
      </c>
      <c r="I193">
        <f t="shared" si="18"/>
        <v>0</v>
      </c>
      <c r="J193">
        <f t="shared" si="18"/>
        <v>0</v>
      </c>
      <c r="K193">
        <f t="shared" si="18"/>
        <v>0</v>
      </c>
      <c r="L193">
        <f t="shared" si="18"/>
        <v>0</v>
      </c>
      <c r="O193" t="e">
        <f t="shared" si="15"/>
        <v>#N/A</v>
      </c>
      <c r="P193" t="e">
        <f t="shared" si="16"/>
        <v>#N/A</v>
      </c>
      <c r="Q193" t="e">
        <f t="shared" si="17"/>
        <v>#NUM!</v>
      </c>
      <c r="X193" s="1"/>
    </row>
    <row r="194" spans="1:24" x14ac:dyDescent="0.25">
      <c r="A194" s="1"/>
      <c r="G194">
        <f t="shared" si="18"/>
        <v>0</v>
      </c>
      <c r="H194">
        <f t="shared" si="18"/>
        <v>0</v>
      </c>
      <c r="I194">
        <f t="shared" si="18"/>
        <v>0</v>
      </c>
      <c r="J194">
        <f t="shared" si="18"/>
        <v>0</v>
      </c>
      <c r="K194">
        <f t="shared" si="18"/>
        <v>0</v>
      </c>
      <c r="L194">
        <f t="shared" si="18"/>
        <v>0</v>
      </c>
      <c r="O194" t="e">
        <f t="shared" si="15"/>
        <v>#N/A</v>
      </c>
      <c r="P194" t="e">
        <f t="shared" si="16"/>
        <v>#N/A</v>
      </c>
      <c r="Q194" t="e">
        <f t="shared" si="17"/>
        <v>#NUM!</v>
      </c>
      <c r="X194" s="1"/>
    </row>
    <row r="195" spans="1:24" x14ac:dyDescent="0.25">
      <c r="A195" s="1"/>
      <c r="G195">
        <f t="shared" si="18"/>
        <v>0</v>
      </c>
      <c r="H195">
        <f t="shared" si="18"/>
        <v>0</v>
      </c>
      <c r="I195">
        <f t="shared" si="18"/>
        <v>0</v>
      </c>
      <c r="J195">
        <f t="shared" si="18"/>
        <v>0</v>
      </c>
      <c r="K195">
        <f t="shared" si="18"/>
        <v>0</v>
      </c>
      <c r="L195">
        <f t="shared" si="18"/>
        <v>0</v>
      </c>
      <c r="O195" t="e">
        <f t="shared" si="15"/>
        <v>#N/A</v>
      </c>
      <c r="P195" t="e">
        <f t="shared" si="16"/>
        <v>#N/A</v>
      </c>
      <c r="Q195" t="e">
        <f t="shared" si="17"/>
        <v>#NUM!</v>
      </c>
      <c r="X195" s="1"/>
    </row>
    <row r="196" spans="1:24" x14ac:dyDescent="0.25">
      <c r="A196" s="1"/>
      <c r="G196">
        <f t="shared" si="18"/>
        <v>0</v>
      </c>
      <c r="H196">
        <f t="shared" si="18"/>
        <v>0</v>
      </c>
      <c r="I196">
        <f t="shared" si="18"/>
        <v>0</v>
      </c>
      <c r="J196">
        <f t="shared" si="18"/>
        <v>0</v>
      </c>
      <c r="K196">
        <f t="shared" si="18"/>
        <v>0</v>
      </c>
      <c r="L196">
        <f t="shared" si="18"/>
        <v>0</v>
      </c>
      <c r="O196" t="e">
        <f t="shared" ref="O196:O202" si="19">IFERROR(LN(G196),NA())</f>
        <v>#N/A</v>
      </c>
      <c r="P196" t="e">
        <f t="shared" ref="P196:P202" si="20">L196 +0*O196</f>
        <v>#N/A</v>
      </c>
      <c r="Q196" t="e">
        <f t="shared" si="17"/>
        <v>#NUM!</v>
      </c>
      <c r="X196" s="1"/>
    </row>
    <row r="197" spans="1:24" x14ac:dyDescent="0.25">
      <c r="A197" s="1"/>
      <c r="G197">
        <f t="shared" si="18"/>
        <v>0</v>
      </c>
      <c r="H197">
        <f t="shared" si="18"/>
        <v>0</v>
      </c>
      <c r="I197">
        <f t="shared" si="18"/>
        <v>0</v>
      </c>
      <c r="J197">
        <f t="shared" si="18"/>
        <v>0</v>
      </c>
      <c r="K197">
        <f t="shared" si="18"/>
        <v>0</v>
      </c>
      <c r="L197">
        <f t="shared" si="18"/>
        <v>0</v>
      </c>
      <c r="O197" t="e">
        <f t="shared" si="19"/>
        <v>#N/A</v>
      </c>
      <c r="P197" t="e">
        <f t="shared" si="20"/>
        <v>#N/A</v>
      </c>
      <c r="Q197" t="e">
        <f t="shared" ref="Q197:Q203" si="21">LN(B197)</f>
        <v>#NUM!</v>
      </c>
      <c r="X197" s="1"/>
    </row>
    <row r="198" spans="1:24" x14ac:dyDescent="0.25">
      <c r="A198" s="1"/>
      <c r="G198">
        <f t="shared" si="18"/>
        <v>0</v>
      </c>
      <c r="H198">
        <f t="shared" si="18"/>
        <v>0</v>
      </c>
      <c r="I198">
        <f t="shared" si="18"/>
        <v>0</v>
      </c>
      <c r="J198">
        <f t="shared" si="18"/>
        <v>0</v>
      </c>
      <c r="K198">
        <f t="shared" si="18"/>
        <v>0</v>
      </c>
      <c r="L198">
        <f t="shared" si="18"/>
        <v>0</v>
      </c>
      <c r="O198" t="e">
        <f t="shared" si="19"/>
        <v>#N/A</v>
      </c>
      <c r="P198" t="e">
        <f t="shared" si="20"/>
        <v>#N/A</v>
      </c>
      <c r="Q198" t="e">
        <f t="shared" si="21"/>
        <v>#NUM!</v>
      </c>
      <c r="X198" s="1"/>
    </row>
    <row r="199" spans="1:24" x14ac:dyDescent="0.25">
      <c r="A199" s="1"/>
      <c r="G199">
        <f t="shared" si="18"/>
        <v>0</v>
      </c>
      <c r="H199">
        <f t="shared" si="18"/>
        <v>0</v>
      </c>
      <c r="I199">
        <f t="shared" si="18"/>
        <v>0</v>
      </c>
      <c r="J199">
        <f t="shared" si="18"/>
        <v>0</v>
      </c>
      <c r="K199">
        <f t="shared" si="18"/>
        <v>0</v>
      </c>
      <c r="L199">
        <f t="shared" si="18"/>
        <v>0</v>
      </c>
      <c r="O199" t="e">
        <f t="shared" si="19"/>
        <v>#N/A</v>
      </c>
      <c r="P199" t="e">
        <f t="shared" si="20"/>
        <v>#N/A</v>
      </c>
      <c r="Q199" t="e">
        <f t="shared" si="21"/>
        <v>#NUM!</v>
      </c>
      <c r="X199" s="1"/>
    </row>
    <row r="200" spans="1:24" x14ac:dyDescent="0.25">
      <c r="A200" s="1"/>
      <c r="G200">
        <f t="shared" si="18"/>
        <v>0</v>
      </c>
      <c r="H200">
        <f t="shared" si="18"/>
        <v>0</v>
      </c>
      <c r="I200">
        <f t="shared" si="18"/>
        <v>0</v>
      </c>
      <c r="J200">
        <f t="shared" si="18"/>
        <v>0</v>
      </c>
      <c r="K200">
        <f t="shared" si="18"/>
        <v>0</v>
      </c>
      <c r="L200">
        <f t="shared" si="18"/>
        <v>0</v>
      </c>
      <c r="O200" t="e">
        <f t="shared" si="19"/>
        <v>#N/A</v>
      </c>
      <c r="P200" t="e">
        <f t="shared" si="20"/>
        <v>#N/A</v>
      </c>
      <c r="Q200" t="e">
        <f t="shared" si="21"/>
        <v>#NUM!</v>
      </c>
      <c r="X200" s="1"/>
    </row>
    <row r="201" spans="1:24" x14ac:dyDescent="0.25">
      <c r="A201" s="1"/>
      <c r="G201">
        <f t="shared" si="18"/>
        <v>0</v>
      </c>
      <c r="H201">
        <f t="shared" si="18"/>
        <v>0</v>
      </c>
      <c r="I201">
        <f t="shared" si="18"/>
        <v>0</v>
      </c>
      <c r="J201">
        <f t="shared" si="18"/>
        <v>0</v>
      </c>
      <c r="K201">
        <f t="shared" si="18"/>
        <v>0</v>
      </c>
      <c r="L201">
        <f t="shared" si="18"/>
        <v>0</v>
      </c>
      <c r="O201" t="e">
        <f t="shared" si="19"/>
        <v>#N/A</v>
      </c>
      <c r="P201" t="e">
        <f t="shared" si="20"/>
        <v>#N/A</v>
      </c>
      <c r="Q201" t="e">
        <f t="shared" si="21"/>
        <v>#NUM!</v>
      </c>
      <c r="X201" s="1"/>
    </row>
    <row r="202" spans="1:24" x14ac:dyDescent="0.25">
      <c r="A202" s="1"/>
      <c r="G202">
        <f t="shared" si="18"/>
        <v>0</v>
      </c>
      <c r="H202">
        <f t="shared" si="18"/>
        <v>0</v>
      </c>
      <c r="I202">
        <f t="shared" si="18"/>
        <v>0</v>
      </c>
      <c r="J202">
        <f t="shared" si="18"/>
        <v>0</v>
      </c>
      <c r="K202">
        <f t="shared" si="18"/>
        <v>0</v>
      </c>
      <c r="L202">
        <f t="shared" si="18"/>
        <v>0</v>
      </c>
      <c r="O202" t="e">
        <f t="shared" si="19"/>
        <v>#N/A</v>
      </c>
      <c r="P202" t="e">
        <f t="shared" si="20"/>
        <v>#N/A</v>
      </c>
      <c r="Q202" t="e">
        <f t="shared" si="21"/>
        <v>#NUM!</v>
      </c>
      <c r="X202" s="1"/>
    </row>
  </sheetData>
  <mergeCells count="3">
    <mergeCell ref="A1:F1"/>
    <mergeCell ref="G1:L1"/>
    <mergeCell ref="O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2"/>
  <sheetViews>
    <sheetView tabSelected="1" workbookViewId="0">
      <selection activeCell="N22" sqref="N22"/>
    </sheetView>
  </sheetViews>
  <sheetFormatPr defaultRowHeight="15" x14ac:dyDescent="0.25"/>
  <cols>
    <col min="26" max="26" width="10.5703125" customWidth="1"/>
  </cols>
  <sheetData>
    <row r="1" spans="1:26" x14ac:dyDescent="0.25">
      <c r="A1" s="2" t="s">
        <v>6</v>
      </c>
      <c r="B1" s="2"/>
      <c r="C1" s="2"/>
      <c r="D1" s="2"/>
      <c r="E1" s="2"/>
      <c r="F1" s="2"/>
      <c r="G1" s="2" t="s">
        <v>9</v>
      </c>
      <c r="H1" s="2"/>
      <c r="I1" s="2"/>
      <c r="J1" s="2"/>
      <c r="K1" s="2"/>
      <c r="L1" s="2"/>
      <c r="M1">
        <v>0</v>
      </c>
      <c r="O1" s="2" t="s">
        <v>16</v>
      </c>
      <c r="P1" s="2"/>
      <c r="Q1" t="s">
        <v>18</v>
      </c>
      <c r="T1" t="s">
        <v>8</v>
      </c>
      <c r="X1" t="s">
        <v>1</v>
      </c>
      <c r="Y1" t="s">
        <v>14</v>
      </c>
      <c r="Z1" t="s">
        <v>15</v>
      </c>
    </row>
    <row r="2" spans="1:2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7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7</v>
      </c>
      <c r="O2" t="s">
        <v>19</v>
      </c>
      <c r="P2" t="s">
        <v>15</v>
      </c>
      <c r="T2" t="s">
        <v>10</v>
      </c>
      <c r="U2" s="1">
        <v>-74290000</v>
      </c>
      <c r="X2" s="1">
        <v>9.9999999999999995E-8</v>
      </c>
      <c r="Y2">
        <v>1</v>
      </c>
      <c r="Z2" s="3">
        <f>(1/($U$2*X2) +$U$3)+(LN($U$4*X2^$U$5))*LN(Y2)</f>
        <v>0.21859238120877642</v>
      </c>
    </row>
    <row r="3" spans="1:26" x14ac:dyDescent="0.25">
      <c r="A3" s="1">
        <v>9.9999999999999995E-8</v>
      </c>
      <c r="B3">
        <v>1</v>
      </c>
      <c r="C3">
        <v>0.25800000000000001</v>
      </c>
      <c r="D3">
        <v>1.6338844966938</v>
      </c>
      <c r="E3">
        <v>1186.54</v>
      </c>
      <c r="F3">
        <v>0.218</v>
      </c>
      <c r="G3" s="1">
        <f>IF($B3=1,A3,$M$1)</f>
        <v>9.9999999999999995E-8</v>
      </c>
      <c r="H3">
        <f t="shared" ref="H3:L18" si="0">IF($B3=1,B3,$M$1)</f>
        <v>1</v>
      </c>
      <c r="I3">
        <f t="shared" si="0"/>
        <v>0.25800000000000001</v>
      </c>
      <c r="J3">
        <f t="shared" si="0"/>
        <v>1.6338844966938</v>
      </c>
      <c r="K3">
        <f t="shared" si="0"/>
        <v>1186.54</v>
      </c>
      <c r="L3">
        <f t="shared" si="0"/>
        <v>0.218</v>
      </c>
      <c r="O3">
        <f>IFERROR(1/(G3),NA())</f>
        <v>10000000</v>
      </c>
      <c r="P3">
        <f>L3 +0*O3</f>
        <v>0.218</v>
      </c>
      <c r="Q3">
        <f>LN(B3)</f>
        <v>0</v>
      </c>
      <c r="T3" t="s">
        <v>11</v>
      </c>
      <c r="U3">
        <v>0.35320000000000001</v>
      </c>
      <c r="X3" s="1">
        <f>X2+0.025*X2</f>
        <v>1.025E-7</v>
      </c>
      <c r="Y3">
        <v>1</v>
      </c>
      <c r="Z3" s="3">
        <f t="shared" ref="Z3:Z66" si="1">(1/($U$2*X3) +$U$3)+(LN($U$4*X3^$U$5))*LN(Y3)</f>
        <v>0.22187549386222091</v>
      </c>
    </row>
    <row r="4" spans="1:26" x14ac:dyDescent="0.25">
      <c r="A4" s="1">
        <v>9.9999999999999995E-8</v>
      </c>
      <c r="B4">
        <v>2</v>
      </c>
      <c r="C4">
        <v>0.26700000000000002</v>
      </c>
      <c r="D4">
        <v>-0.35797864177469202</v>
      </c>
      <c r="E4">
        <v>1331.84</v>
      </c>
      <c r="F4">
        <v>0.20899999999999999</v>
      </c>
      <c r="G4">
        <f t="shared" ref="G4:L67" si="2">IF($B4=1,A4,$M$1)</f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O4" t="e">
        <f t="shared" ref="O4:O67" si="3">IFERROR(1/(G4),NA())</f>
        <v>#N/A</v>
      </c>
      <c r="P4" t="e">
        <f t="shared" ref="P4:P67" si="4">L4 +0*O4</f>
        <v>#N/A</v>
      </c>
      <c r="Q4">
        <f>LN(B4)</f>
        <v>0.69314718055994529</v>
      </c>
      <c r="T4" t="s">
        <v>12</v>
      </c>
      <c r="U4">
        <v>0.64259999999999995</v>
      </c>
      <c r="X4" s="1">
        <f t="shared" ref="X4:X67" si="5">X3+0.025*X3</f>
        <v>1.0506249999999999E-7</v>
      </c>
      <c r="Y4">
        <v>1</v>
      </c>
      <c r="Z4" s="3">
        <f t="shared" si="1"/>
        <v>0.22507853059728869</v>
      </c>
    </row>
    <row r="5" spans="1:26" x14ac:dyDescent="0.25">
      <c r="A5" s="1">
        <v>9.9999999999999995E-8</v>
      </c>
      <c r="B5">
        <v>3</v>
      </c>
      <c r="C5">
        <v>0.27600000000000002</v>
      </c>
      <c r="D5">
        <v>1.5162025520415701</v>
      </c>
      <c r="E5">
        <v>1448.68</v>
      </c>
      <c r="F5">
        <v>0.2</v>
      </c>
      <c r="G5">
        <f t="shared" si="2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O5" t="e">
        <f t="shared" si="3"/>
        <v>#N/A</v>
      </c>
      <c r="P5" t="e">
        <f t="shared" si="4"/>
        <v>#N/A</v>
      </c>
      <c r="Q5">
        <f t="shared" ref="Q5:Q68" si="6">LN(B5)</f>
        <v>1.0986122886681098</v>
      </c>
      <c r="T5" t="s">
        <v>13</v>
      </c>
      <c r="U5">
        <v>-2.6200000000000001E-2</v>
      </c>
      <c r="X5" s="1">
        <f t="shared" si="5"/>
        <v>1.0768906249999999E-7</v>
      </c>
      <c r="Y5">
        <v>1</v>
      </c>
      <c r="Z5" s="3">
        <f t="shared" si="1"/>
        <v>0.2282034444851597</v>
      </c>
    </row>
    <row r="6" spans="1:26" x14ac:dyDescent="0.25">
      <c r="A6" s="1">
        <v>9.9999999999999995E-8</v>
      </c>
      <c r="B6">
        <v>4</v>
      </c>
      <c r="C6">
        <v>0.28399999999999997</v>
      </c>
      <c r="D6">
        <v>-0.45230501596219203</v>
      </c>
      <c r="E6">
        <v>1550.44</v>
      </c>
      <c r="F6">
        <v>0.192</v>
      </c>
      <c r="G6">
        <f t="shared" si="2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O6" t="e">
        <f t="shared" si="3"/>
        <v>#N/A</v>
      </c>
      <c r="P6" t="e">
        <f t="shared" si="4"/>
        <v>#N/A</v>
      </c>
      <c r="Q6">
        <f t="shared" si="6"/>
        <v>1.3862943611198906</v>
      </c>
      <c r="X6" s="1">
        <f t="shared" si="5"/>
        <v>1.103812890625E-7</v>
      </c>
      <c r="Y6">
        <v>1</v>
      </c>
      <c r="Z6" s="3">
        <f t="shared" si="1"/>
        <v>0.23125214096113142</v>
      </c>
    </row>
    <row r="7" spans="1:26" x14ac:dyDescent="0.25">
      <c r="A7" s="1">
        <v>9.9999999999999995E-8</v>
      </c>
      <c r="B7">
        <v>5</v>
      </c>
      <c r="C7">
        <v>0.29199999999999998</v>
      </c>
      <c r="D7">
        <v>1.43192671091055</v>
      </c>
      <c r="E7">
        <v>1646.54</v>
      </c>
      <c r="F7">
        <v>0.185</v>
      </c>
      <c r="G7">
        <f t="shared" si="2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O7" t="e">
        <f t="shared" si="3"/>
        <v>#N/A</v>
      </c>
      <c r="P7" t="e">
        <f t="shared" si="4"/>
        <v>#N/A</v>
      </c>
      <c r="Q7">
        <f t="shared" si="6"/>
        <v>1.6094379124341003</v>
      </c>
      <c r="X7" s="1">
        <f t="shared" si="5"/>
        <v>1.1314082128906249E-7</v>
      </c>
      <c r="Y7">
        <v>1</v>
      </c>
      <c r="Z7" s="3">
        <f t="shared" si="1"/>
        <v>0.23422647898646967</v>
      </c>
    </row>
    <row r="8" spans="1:26" x14ac:dyDescent="0.25">
      <c r="A8" s="1">
        <v>9.9999999999999995E-8</v>
      </c>
      <c r="B8">
        <v>6</v>
      </c>
      <c r="C8">
        <v>0.3</v>
      </c>
      <c r="D8">
        <v>1.6125233539539501</v>
      </c>
      <c r="E8">
        <v>1723.34</v>
      </c>
      <c r="F8">
        <v>0.17799999999999999</v>
      </c>
      <c r="G8">
        <f t="shared" si="2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O8" t="e">
        <f t="shared" si="3"/>
        <v>#N/A</v>
      </c>
      <c r="P8" t="e">
        <f t="shared" si="4"/>
        <v>#N/A</v>
      </c>
      <c r="Q8">
        <f t="shared" si="6"/>
        <v>1.791759469228055</v>
      </c>
      <c r="X8" s="1">
        <f t="shared" si="5"/>
        <v>1.1596934182128905E-7</v>
      </c>
      <c r="Y8">
        <v>1</v>
      </c>
      <c r="Z8" s="3">
        <f t="shared" si="1"/>
        <v>0.23712827218192162</v>
      </c>
    </row>
    <row r="9" spans="1:26" x14ac:dyDescent="0.25">
      <c r="A9" s="1">
        <v>9.9999999999999995E-8</v>
      </c>
      <c r="B9">
        <v>7</v>
      </c>
      <c r="C9">
        <v>0.30599999999999999</v>
      </c>
      <c r="D9">
        <v>-0.41250431262043102</v>
      </c>
      <c r="E9">
        <v>1814.92</v>
      </c>
      <c r="F9">
        <v>0.17299999999999999</v>
      </c>
      <c r="G9">
        <f t="shared" si="2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O9" t="e">
        <f t="shared" si="3"/>
        <v>#N/A</v>
      </c>
      <c r="P9" t="e">
        <f t="shared" si="4"/>
        <v>#N/A</v>
      </c>
      <c r="Q9">
        <f t="shared" si="6"/>
        <v>1.9459101490553132</v>
      </c>
      <c r="X9" s="1">
        <f t="shared" si="5"/>
        <v>1.1886857536682127E-7</v>
      </c>
      <c r="Y9">
        <v>1</v>
      </c>
      <c r="Z9" s="3">
        <f t="shared" si="1"/>
        <v>0.23995928993358207</v>
      </c>
    </row>
    <row r="10" spans="1:26" x14ac:dyDescent="0.25">
      <c r="A10" s="1">
        <v>1.9999999999999999E-7</v>
      </c>
      <c r="B10">
        <v>1</v>
      </c>
      <c r="C10">
        <v>0.19800000000000001</v>
      </c>
      <c r="D10">
        <v>-0.40196313309048198</v>
      </c>
      <c r="E10">
        <v>1051.3800000000001</v>
      </c>
      <c r="F10">
        <v>0.28499999999999998</v>
      </c>
      <c r="G10">
        <f t="shared" si="2"/>
        <v>1.9999999999999999E-7</v>
      </c>
      <c r="H10">
        <f t="shared" si="0"/>
        <v>1</v>
      </c>
      <c r="I10">
        <f t="shared" si="0"/>
        <v>0.19800000000000001</v>
      </c>
      <c r="J10">
        <f t="shared" si="0"/>
        <v>-0.40196313309048198</v>
      </c>
      <c r="K10">
        <f t="shared" si="0"/>
        <v>1051.3800000000001</v>
      </c>
      <c r="L10">
        <f t="shared" si="0"/>
        <v>0.28499999999999998</v>
      </c>
      <c r="O10">
        <f t="shared" si="3"/>
        <v>5000000</v>
      </c>
      <c r="P10">
        <f t="shared" si="4"/>
        <v>0.28499999999999998</v>
      </c>
      <c r="Q10">
        <f t="shared" si="6"/>
        <v>0</v>
      </c>
      <c r="X10" s="1">
        <f t="shared" si="5"/>
        <v>1.218402897509918E-7</v>
      </c>
      <c r="Y10">
        <v>1</v>
      </c>
      <c r="Z10" s="3">
        <f t="shared" si="1"/>
        <v>0.24272125847178738</v>
      </c>
    </row>
    <row r="11" spans="1:26" x14ac:dyDescent="0.25">
      <c r="A11" s="1">
        <v>1.9999999999999999E-7</v>
      </c>
      <c r="B11">
        <v>2</v>
      </c>
      <c r="C11">
        <v>0.215</v>
      </c>
      <c r="D11">
        <v>1.3699296069126701</v>
      </c>
      <c r="E11">
        <v>1187.22</v>
      </c>
      <c r="F11">
        <v>0.26400000000000001</v>
      </c>
      <c r="G11">
        <f t="shared" si="2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O11" t="e">
        <f t="shared" si="3"/>
        <v>#N/A</v>
      </c>
      <c r="P11" t="e">
        <f t="shared" si="4"/>
        <v>#N/A</v>
      </c>
      <c r="Q11">
        <f t="shared" si="6"/>
        <v>0.69314718055994529</v>
      </c>
      <c r="X11" s="1">
        <f t="shared" si="5"/>
        <v>1.248862969947666E-7</v>
      </c>
      <c r="Y11">
        <v>1</v>
      </c>
      <c r="Z11" s="3">
        <f t="shared" si="1"/>
        <v>0.24541586192369502</v>
      </c>
    </row>
    <row r="12" spans="1:26" x14ac:dyDescent="0.25">
      <c r="A12" s="1">
        <v>1.9999999999999999E-7</v>
      </c>
      <c r="B12">
        <v>3</v>
      </c>
      <c r="C12">
        <v>0.22800000000000001</v>
      </c>
      <c r="D12">
        <v>1.25822662946582</v>
      </c>
      <c r="E12">
        <v>1300.7</v>
      </c>
      <c r="F12">
        <v>0.249</v>
      </c>
      <c r="G12">
        <f t="shared" si="2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O12" t="e">
        <f t="shared" si="3"/>
        <v>#N/A</v>
      </c>
      <c r="P12" t="e">
        <f t="shared" si="4"/>
        <v>#N/A</v>
      </c>
      <c r="Q12">
        <f t="shared" si="6"/>
        <v>1.0986122886681098</v>
      </c>
      <c r="X12" s="1">
        <f t="shared" si="5"/>
        <v>1.2800845441963576E-7</v>
      </c>
      <c r="Y12">
        <v>1</v>
      </c>
      <c r="Z12" s="3">
        <f t="shared" si="1"/>
        <v>0.24804474334019028</v>
      </c>
    </row>
    <row r="13" spans="1:26" x14ac:dyDescent="0.25">
      <c r="A13" s="1">
        <v>1.9999999999999999E-7</v>
      </c>
      <c r="B13">
        <v>4</v>
      </c>
      <c r="C13">
        <v>0.24</v>
      </c>
      <c r="D13">
        <v>0.77035339819433801</v>
      </c>
      <c r="E13">
        <v>1393.18</v>
      </c>
      <c r="F13">
        <v>0.23699999999999999</v>
      </c>
      <c r="G13">
        <f t="shared" si="2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O13" t="e">
        <f t="shared" si="3"/>
        <v>#N/A</v>
      </c>
      <c r="P13" t="e">
        <f t="shared" si="4"/>
        <v>#N/A</v>
      </c>
      <c r="Q13">
        <f t="shared" si="6"/>
        <v>1.3862943611198906</v>
      </c>
      <c r="X13" s="1">
        <f t="shared" si="5"/>
        <v>1.3120866578012666E-7</v>
      </c>
      <c r="Y13">
        <v>1</v>
      </c>
      <c r="Z13" s="3">
        <f t="shared" si="1"/>
        <v>0.25060950569774659</v>
      </c>
    </row>
    <row r="14" spans="1:26" x14ac:dyDescent="0.25">
      <c r="A14" s="1">
        <v>1.9999999999999999E-7</v>
      </c>
      <c r="B14">
        <v>5</v>
      </c>
      <c r="C14">
        <v>0.252</v>
      </c>
      <c r="D14">
        <v>1.23635853518043</v>
      </c>
      <c r="E14">
        <v>1466.04</v>
      </c>
      <c r="F14">
        <v>0.224</v>
      </c>
      <c r="G14">
        <f t="shared" si="2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O14" t="e">
        <f t="shared" si="3"/>
        <v>#N/A</v>
      </c>
      <c r="P14" t="e">
        <f t="shared" si="4"/>
        <v>#N/A</v>
      </c>
      <c r="Q14">
        <f t="shared" si="6"/>
        <v>1.6094379124341003</v>
      </c>
      <c r="X14" s="1">
        <f t="shared" si="5"/>
        <v>1.3448888242462982E-7</v>
      </c>
      <c r="Y14">
        <v>1</v>
      </c>
      <c r="Z14" s="3">
        <f t="shared" si="1"/>
        <v>0.25311171287585033</v>
      </c>
    </row>
    <row r="15" spans="1:26" x14ac:dyDescent="0.25">
      <c r="A15" s="1">
        <v>1.9999999999999999E-7</v>
      </c>
      <c r="B15">
        <v>6</v>
      </c>
      <c r="C15">
        <v>0.26300000000000001</v>
      </c>
      <c r="D15">
        <v>1.19451066914476</v>
      </c>
      <c r="E15">
        <v>1533.38</v>
      </c>
      <c r="F15">
        <v>0.21299999999999999</v>
      </c>
      <c r="G15">
        <f t="shared" si="2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O15" t="e">
        <f t="shared" si="3"/>
        <v>#N/A</v>
      </c>
      <c r="P15" t="e">
        <f t="shared" si="4"/>
        <v>#N/A</v>
      </c>
      <c r="Q15">
        <f t="shared" si="6"/>
        <v>1.791759469228055</v>
      </c>
      <c r="X15" s="1">
        <f t="shared" si="5"/>
        <v>1.3785110448524558E-7</v>
      </c>
      <c r="Y15">
        <v>1</v>
      </c>
      <c r="Z15" s="3">
        <f t="shared" si="1"/>
        <v>0.25555289061058573</v>
      </c>
    </row>
    <row r="16" spans="1:26" x14ac:dyDescent="0.25">
      <c r="A16" s="1">
        <v>1.9999999999999999E-7</v>
      </c>
      <c r="B16">
        <v>7</v>
      </c>
      <c r="C16">
        <v>0.27300000000000002</v>
      </c>
      <c r="D16">
        <v>-0.38666102267304803</v>
      </c>
      <c r="E16">
        <v>1594.04</v>
      </c>
      <c r="F16">
        <v>0.20300000000000001</v>
      </c>
      <c r="G16">
        <f t="shared" si="2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O16" t="e">
        <f t="shared" si="3"/>
        <v>#N/A</v>
      </c>
      <c r="P16" t="e">
        <f t="shared" si="4"/>
        <v>#N/A</v>
      </c>
      <c r="Q16">
        <f t="shared" si="6"/>
        <v>1.9459101490553132</v>
      </c>
      <c r="X16" s="1">
        <f t="shared" si="5"/>
        <v>1.4129738209737671E-7</v>
      </c>
      <c r="Y16">
        <v>1</v>
      </c>
      <c r="Z16" s="3">
        <f t="shared" si="1"/>
        <v>0.25793452742496165</v>
      </c>
    </row>
    <row r="17" spans="1:26" x14ac:dyDescent="0.25">
      <c r="A17" s="1">
        <v>1.9999999999999999E-7</v>
      </c>
      <c r="B17">
        <v>8</v>
      </c>
      <c r="C17">
        <v>0.28299999999999997</v>
      </c>
      <c r="D17">
        <v>-0.42750466505385898</v>
      </c>
      <c r="E17">
        <v>1649.36</v>
      </c>
      <c r="F17">
        <v>0.193</v>
      </c>
      <c r="G17">
        <f t="shared" si="2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O17" t="e">
        <f t="shared" si="3"/>
        <v>#N/A</v>
      </c>
      <c r="P17" t="e">
        <f t="shared" si="4"/>
        <v>#N/A</v>
      </c>
      <c r="Q17">
        <f t="shared" si="6"/>
        <v>2.0794415416798357</v>
      </c>
      <c r="X17" s="1">
        <f t="shared" si="5"/>
        <v>1.4482981664981112E-7</v>
      </c>
      <c r="Y17">
        <v>1</v>
      </c>
      <c r="Z17" s="3">
        <f t="shared" si="1"/>
        <v>0.26025807553654795</v>
      </c>
    </row>
    <row r="18" spans="1:26" x14ac:dyDescent="0.25">
      <c r="A18" s="1">
        <v>1.9999999999999999E-7</v>
      </c>
      <c r="B18">
        <v>9</v>
      </c>
      <c r="C18">
        <v>0.29299999999999998</v>
      </c>
      <c r="D18">
        <v>0.763811751897152</v>
      </c>
      <c r="E18">
        <v>1701.82</v>
      </c>
      <c r="F18">
        <v>0.184</v>
      </c>
      <c r="G18">
        <f t="shared" si="2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O18" t="e">
        <f t="shared" si="3"/>
        <v>#N/A</v>
      </c>
      <c r="P18" t="e">
        <f t="shared" si="4"/>
        <v>#N/A</v>
      </c>
      <c r="Q18">
        <f t="shared" si="6"/>
        <v>2.1972245773362196</v>
      </c>
      <c r="X18" s="1">
        <f t="shared" si="5"/>
        <v>1.484505620660564E-7</v>
      </c>
      <c r="Y18">
        <v>1</v>
      </c>
      <c r="Z18" s="3">
        <f t="shared" si="1"/>
        <v>0.26252495174297363</v>
      </c>
    </row>
    <row r="19" spans="1:26" x14ac:dyDescent="0.25">
      <c r="A19" s="1">
        <v>1.9999999999999999E-7</v>
      </c>
      <c r="B19">
        <v>10</v>
      </c>
      <c r="C19">
        <v>0.30199999999999999</v>
      </c>
      <c r="D19">
        <v>-3.6851031572168402E-2</v>
      </c>
      <c r="E19">
        <v>1749.74</v>
      </c>
      <c r="F19">
        <v>0.17599999999999999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O19" t="e">
        <f t="shared" si="3"/>
        <v>#N/A</v>
      </c>
      <c r="P19" t="e">
        <f t="shared" si="4"/>
        <v>#N/A</v>
      </c>
      <c r="Q19">
        <f t="shared" si="6"/>
        <v>2.3025850929940459</v>
      </c>
      <c r="X19" s="1">
        <f t="shared" si="5"/>
        <v>1.5216182611770781E-7</v>
      </c>
      <c r="Y19">
        <v>1</v>
      </c>
      <c r="Z19" s="3">
        <f t="shared" si="1"/>
        <v>0.26473653828582788</v>
      </c>
    </row>
    <row r="20" spans="1:26" x14ac:dyDescent="0.25">
      <c r="A20" s="1">
        <v>2.9999999999999999E-7</v>
      </c>
      <c r="B20">
        <v>1</v>
      </c>
      <c r="C20">
        <v>0.17699999999999999</v>
      </c>
      <c r="D20">
        <v>-7.3409765820665399E-2</v>
      </c>
      <c r="E20">
        <v>908.26</v>
      </c>
      <c r="F20">
        <v>0.312</v>
      </c>
      <c r="G20">
        <f t="shared" si="2"/>
        <v>2.9999999999999999E-7</v>
      </c>
      <c r="H20">
        <f t="shared" si="2"/>
        <v>1</v>
      </c>
      <c r="I20">
        <f t="shared" si="2"/>
        <v>0.17699999999999999</v>
      </c>
      <c r="J20">
        <f t="shared" si="2"/>
        <v>-7.3409765820665399E-2</v>
      </c>
      <c r="K20">
        <f t="shared" si="2"/>
        <v>908.26</v>
      </c>
      <c r="L20">
        <f t="shared" si="2"/>
        <v>0.312</v>
      </c>
      <c r="O20">
        <f t="shared" si="3"/>
        <v>3333333.3333333335</v>
      </c>
      <c r="P20">
        <f t="shared" si="4"/>
        <v>0.312</v>
      </c>
      <c r="Q20">
        <f t="shared" si="6"/>
        <v>0</v>
      </c>
      <c r="X20" s="1">
        <f t="shared" si="5"/>
        <v>1.559658717706505E-7</v>
      </c>
      <c r="Y20">
        <v>1</v>
      </c>
      <c r="Z20" s="3">
        <f t="shared" si="1"/>
        <v>0.26689418369349061</v>
      </c>
    </row>
    <row r="21" spans="1:26" x14ac:dyDescent="0.25">
      <c r="A21" s="1">
        <v>2.9999999999999999E-7</v>
      </c>
      <c r="B21">
        <v>2</v>
      </c>
      <c r="C21">
        <v>0.19900000000000001</v>
      </c>
      <c r="D21">
        <v>0.102682379879961</v>
      </c>
      <c r="E21">
        <v>1033.7</v>
      </c>
      <c r="F21">
        <v>0.28399999999999997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O21" t="e">
        <f t="shared" si="3"/>
        <v>#N/A</v>
      </c>
      <c r="P21" t="e">
        <f t="shared" si="4"/>
        <v>#N/A</v>
      </c>
      <c r="Q21">
        <f t="shared" si="6"/>
        <v>0.69314718055994529</v>
      </c>
      <c r="X21" s="1">
        <f t="shared" si="5"/>
        <v>1.5986501856491676E-7</v>
      </c>
      <c r="Y21">
        <v>1</v>
      </c>
      <c r="Z21" s="3">
        <f t="shared" si="1"/>
        <v>0.26899920360340551</v>
      </c>
    </row>
    <row r="22" spans="1:26" x14ac:dyDescent="0.25">
      <c r="A22" s="1">
        <v>2.9999999999999999E-7</v>
      </c>
      <c r="B22">
        <v>3</v>
      </c>
      <c r="C22">
        <v>0.217</v>
      </c>
      <c r="D22">
        <v>0.16427220642708801</v>
      </c>
      <c r="E22">
        <v>1125.42</v>
      </c>
      <c r="F22">
        <v>0.26200000000000001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O22" t="e">
        <f t="shared" si="3"/>
        <v>#N/A</v>
      </c>
      <c r="P22" t="e">
        <f t="shared" si="4"/>
        <v>#N/A</v>
      </c>
      <c r="Q22">
        <f t="shared" si="6"/>
        <v>1.0986122886681098</v>
      </c>
      <c r="X22" s="1">
        <f t="shared" si="5"/>
        <v>1.6386164402903967E-7</v>
      </c>
      <c r="Y22">
        <v>1</v>
      </c>
      <c r="Z22" s="3">
        <f t="shared" si="1"/>
        <v>0.27105288156429808</v>
      </c>
    </row>
    <row r="23" spans="1:26" x14ac:dyDescent="0.25">
      <c r="A23" s="1">
        <v>2.9999999999999999E-7</v>
      </c>
      <c r="B23">
        <v>4</v>
      </c>
      <c r="C23">
        <v>0.23200000000000001</v>
      </c>
      <c r="D23">
        <v>-0.21812962653219201</v>
      </c>
      <c r="E23">
        <v>1203.76</v>
      </c>
      <c r="F23">
        <v>0.245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O23" t="e">
        <f t="shared" si="3"/>
        <v>#N/A</v>
      </c>
      <c r="P23" t="e">
        <f t="shared" si="4"/>
        <v>#N/A</v>
      </c>
      <c r="Q23">
        <f t="shared" si="6"/>
        <v>1.3862943611198906</v>
      </c>
      <c r="X23" s="1">
        <f t="shared" si="5"/>
        <v>1.6795818512976567E-7</v>
      </c>
      <c r="Y23">
        <v>1</v>
      </c>
      <c r="Z23" s="3">
        <f t="shared" si="1"/>
        <v>0.27305646981882736</v>
      </c>
    </row>
    <row r="24" spans="1:26" x14ac:dyDescent="0.25">
      <c r="A24" s="1">
        <v>2.9999999999999999E-7</v>
      </c>
      <c r="B24">
        <v>5</v>
      </c>
      <c r="C24">
        <v>0.245</v>
      </c>
      <c r="D24">
        <v>-4.4800584581573002E-2</v>
      </c>
      <c r="E24">
        <v>1276.5</v>
      </c>
      <c r="F24">
        <v>0.23100000000000001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O24" t="e">
        <f t="shared" si="3"/>
        <v>#N/A</v>
      </c>
      <c r="P24" t="e">
        <f t="shared" si="4"/>
        <v>#N/A</v>
      </c>
      <c r="Q24">
        <f t="shared" si="6"/>
        <v>1.6094379124341003</v>
      </c>
      <c r="X24" s="1">
        <f t="shared" si="5"/>
        <v>1.7215713975800981E-7</v>
      </c>
      <c r="Y24">
        <v>1</v>
      </c>
      <c r="Z24" s="3">
        <f t="shared" si="1"/>
        <v>0.27501119006714864</v>
      </c>
    </row>
    <row r="25" spans="1:26" x14ac:dyDescent="0.25">
      <c r="A25" s="1">
        <v>2.9999999999999999E-7</v>
      </c>
      <c r="B25">
        <v>6</v>
      </c>
      <c r="C25">
        <v>0.25700000000000001</v>
      </c>
      <c r="D25">
        <v>-0.28955941564311199</v>
      </c>
      <c r="E25">
        <v>1339.72</v>
      </c>
      <c r="F25">
        <v>0.219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O25" t="e">
        <f t="shared" si="3"/>
        <v>#N/A</v>
      </c>
      <c r="P25" t="e">
        <f t="shared" si="4"/>
        <v>#N/A</v>
      </c>
      <c r="Q25">
        <f t="shared" si="6"/>
        <v>1.791759469228055</v>
      </c>
      <c r="X25" s="1">
        <f t="shared" si="5"/>
        <v>1.7646106825196005E-7</v>
      </c>
      <c r="Y25">
        <v>1</v>
      </c>
      <c r="Z25" s="3">
        <f t="shared" si="1"/>
        <v>0.27691823421185235</v>
      </c>
    </row>
    <row r="26" spans="1:26" x14ac:dyDescent="0.25">
      <c r="A26" s="1">
        <v>2.9999999999999999E-7</v>
      </c>
      <c r="B26">
        <v>7</v>
      </c>
      <c r="C26">
        <v>0.26900000000000002</v>
      </c>
      <c r="D26">
        <v>-3.5277952688797999E-2</v>
      </c>
      <c r="E26">
        <v>1394.26</v>
      </c>
      <c r="F26">
        <v>0.20699999999999999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O26" t="e">
        <f t="shared" si="3"/>
        <v>#N/A</v>
      </c>
      <c r="P26" t="e">
        <f t="shared" si="4"/>
        <v>#N/A</v>
      </c>
      <c r="Q26">
        <f t="shared" si="6"/>
        <v>1.9459101490553132</v>
      </c>
      <c r="X26" s="1">
        <f t="shared" si="5"/>
        <v>1.8087259495825906E-7</v>
      </c>
      <c r="Y26">
        <v>1</v>
      </c>
      <c r="Z26" s="3">
        <f t="shared" si="1"/>
        <v>0.27877876508473398</v>
      </c>
    </row>
    <row r="27" spans="1:26" x14ac:dyDescent="0.25">
      <c r="A27" s="1">
        <v>2.9999999999999999E-7</v>
      </c>
      <c r="B27">
        <v>8</v>
      </c>
      <c r="C27">
        <v>0.28000000000000003</v>
      </c>
      <c r="D27">
        <v>-0.10660441622987001</v>
      </c>
      <c r="E27">
        <v>1445.5</v>
      </c>
      <c r="F27">
        <v>0.19600000000000001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O27" t="e">
        <f t="shared" si="3"/>
        <v>#N/A</v>
      </c>
      <c r="P27" t="e">
        <f t="shared" si="4"/>
        <v>#N/A</v>
      </c>
      <c r="Q27">
        <f t="shared" si="6"/>
        <v>2.0794415416798357</v>
      </c>
      <c r="X27" s="1">
        <f t="shared" si="5"/>
        <v>1.8539440983221554E-7</v>
      </c>
      <c r="Y27">
        <v>1</v>
      </c>
      <c r="Z27" s="3">
        <f t="shared" si="1"/>
        <v>0.28059391715583804</v>
      </c>
    </row>
    <row r="28" spans="1:26" x14ac:dyDescent="0.25">
      <c r="A28" s="1">
        <v>2.9999999999999999E-7</v>
      </c>
      <c r="B28">
        <v>9</v>
      </c>
      <c r="C28">
        <v>0.28999999999999998</v>
      </c>
      <c r="D28">
        <v>-0.287456424627201</v>
      </c>
      <c r="E28">
        <v>1495.66</v>
      </c>
      <c r="F28">
        <v>0.188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O28" t="e">
        <f t="shared" si="3"/>
        <v>#N/A</v>
      </c>
      <c r="P28" t="e">
        <f t="shared" si="4"/>
        <v>#N/A</v>
      </c>
      <c r="Q28">
        <f t="shared" si="6"/>
        <v>2.1972245773362196</v>
      </c>
      <c r="X28" s="1">
        <f t="shared" si="5"/>
        <v>1.9002927007802093E-7</v>
      </c>
      <c r="Y28">
        <v>1</v>
      </c>
      <c r="Z28" s="3">
        <f t="shared" si="1"/>
        <v>0.28236479722520785</v>
      </c>
    </row>
    <row r="29" spans="1:26" x14ac:dyDescent="0.25">
      <c r="A29" s="1">
        <v>3.9999999999999998E-7</v>
      </c>
      <c r="B29">
        <v>1</v>
      </c>
      <c r="C29">
        <v>0.16800000000000001</v>
      </c>
      <c r="D29">
        <v>-5.67423132013051E-2</v>
      </c>
      <c r="E29">
        <v>801.4</v>
      </c>
      <c r="F29">
        <v>0.32400000000000001</v>
      </c>
      <c r="G29">
        <f t="shared" si="2"/>
        <v>3.9999999999999998E-7</v>
      </c>
      <c r="H29">
        <f t="shared" si="2"/>
        <v>1</v>
      </c>
      <c r="I29">
        <f t="shared" si="2"/>
        <v>0.16800000000000001</v>
      </c>
      <c r="J29">
        <f t="shared" si="2"/>
        <v>-5.67423132013051E-2</v>
      </c>
      <c r="K29">
        <f t="shared" si="2"/>
        <v>801.4</v>
      </c>
      <c r="L29">
        <f t="shared" si="2"/>
        <v>0.32400000000000001</v>
      </c>
      <c r="O29">
        <f t="shared" si="3"/>
        <v>2500000</v>
      </c>
      <c r="P29">
        <f t="shared" si="4"/>
        <v>0.32400000000000001</v>
      </c>
      <c r="Q29">
        <f t="shared" si="6"/>
        <v>0</v>
      </c>
      <c r="X29" s="1">
        <f t="shared" si="5"/>
        <v>1.9478000182997146E-7</v>
      </c>
      <c r="Y29">
        <v>1</v>
      </c>
      <c r="Z29" s="3">
        <f t="shared" si="1"/>
        <v>0.28409248509776375</v>
      </c>
    </row>
    <row r="30" spans="1:26" x14ac:dyDescent="0.25">
      <c r="A30" s="1">
        <v>3.9999999999999998E-7</v>
      </c>
      <c r="B30">
        <v>2</v>
      </c>
      <c r="C30">
        <v>0.19400000000000001</v>
      </c>
      <c r="D30">
        <v>-0.23853271242205901</v>
      </c>
      <c r="E30">
        <v>918.96</v>
      </c>
      <c r="F30">
        <v>0.28899999999999998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O30" t="e">
        <f t="shared" si="3"/>
        <v>#N/A</v>
      </c>
      <c r="P30" t="e">
        <f t="shared" si="4"/>
        <v>#N/A</v>
      </c>
      <c r="Q30">
        <f t="shared" si="6"/>
        <v>0.69314718055994529</v>
      </c>
      <c r="X30" s="1">
        <f t="shared" si="5"/>
        <v>1.9964950187572074E-7</v>
      </c>
      <c r="Y30">
        <v>1</v>
      </c>
      <c r="Z30" s="3">
        <f t="shared" si="1"/>
        <v>0.28577803424172077</v>
      </c>
    </row>
    <row r="31" spans="1:26" x14ac:dyDescent="0.25">
      <c r="A31" s="1">
        <v>3.9999999999999998E-7</v>
      </c>
      <c r="B31">
        <v>3</v>
      </c>
      <c r="C31">
        <v>0.215</v>
      </c>
      <c r="D31">
        <v>-0.25085007066304399</v>
      </c>
      <c r="E31">
        <v>1001.78</v>
      </c>
      <c r="F31">
        <v>0.26400000000000001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O31" t="e">
        <f t="shared" si="3"/>
        <v>#N/A</v>
      </c>
      <c r="P31" t="e">
        <f t="shared" si="4"/>
        <v>#N/A</v>
      </c>
      <c r="Q31">
        <f t="shared" si="6"/>
        <v>1.0986122886681098</v>
      </c>
      <c r="X31" s="1">
        <f t="shared" si="5"/>
        <v>2.0464073942261377E-7</v>
      </c>
      <c r="Y31">
        <v>1</v>
      </c>
      <c r="Z31" s="3">
        <f t="shared" si="1"/>
        <v>0.2874224724309471</v>
      </c>
    </row>
    <row r="32" spans="1:26" x14ac:dyDescent="0.25">
      <c r="A32" s="1">
        <v>3.9999999999999998E-7</v>
      </c>
      <c r="B32">
        <v>4</v>
      </c>
      <c r="C32">
        <v>0.23300000000000001</v>
      </c>
      <c r="D32">
        <v>-0.22077489511953399</v>
      </c>
      <c r="E32">
        <v>1069.5</v>
      </c>
      <c r="F32">
        <v>0.24399999999999999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O32" t="e">
        <f t="shared" si="3"/>
        <v>#N/A</v>
      </c>
      <c r="P32" t="e">
        <f t="shared" si="4"/>
        <v>#N/A</v>
      </c>
      <c r="Q32">
        <f t="shared" si="6"/>
        <v>1.3862943611198906</v>
      </c>
      <c r="X32" s="1">
        <f t="shared" si="5"/>
        <v>2.097567579081791E-7</v>
      </c>
      <c r="Y32">
        <v>1</v>
      </c>
      <c r="Z32" s="3">
        <f t="shared" si="1"/>
        <v>0.28902680237165568</v>
      </c>
    </row>
    <row r="33" spans="1:26" x14ac:dyDescent="0.25">
      <c r="A33" s="1">
        <v>3.9999999999999998E-7</v>
      </c>
      <c r="B33">
        <v>5</v>
      </c>
      <c r="C33">
        <v>0.249</v>
      </c>
      <c r="D33">
        <v>-3.5109842751524498E-2</v>
      </c>
      <c r="E33">
        <v>1128.8</v>
      </c>
      <c r="F33">
        <v>0.22700000000000001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O33" t="e">
        <f t="shared" si="3"/>
        <v>#N/A</v>
      </c>
      <c r="P33" t="e">
        <f t="shared" si="4"/>
        <v>#N/A</v>
      </c>
      <c r="Q33">
        <f t="shared" si="6"/>
        <v>1.6094379124341003</v>
      </c>
      <c r="X33" s="1">
        <f t="shared" si="5"/>
        <v>2.1500067685588356E-7</v>
      </c>
      <c r="Y33">
        <v>1</v>
      </c>
      <c r="Z33" s="3">
        <f t="shared" si="1"/>
        <v>0.29059200231381044</v>
      </c>
    </row>
    <row r="34" spans="1:26" x14ac:dyDescent="0.25">
      <c r="A34" s="1">
        <v>3.9999999999999998E-7</v>
      </c>
      <c r="B34">
        <v>6</v>
      </c>
      <c r="C34">
        <v>0.26300000000000001</v>
      </c>
      <c r="D34">
        <v>0.16895813796832901</v>
      </c>
      <c r="E34">
        <v>1184.78</v>
      </c>
      <c r="F34">
        <v>0.21299999999999999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O34" t="e">
        <f t="shared" si="3"/>
        <v>#N/A</v>
      </c>
      <c r="P34" t="e">
        <f t="shared" si="4"/>
        <v>#N/A</v>
      </c>
      <c r="Q34">
        <f t="shared" si="6"/>
        <v>1.791759469228055</v>
      </c>
      <c r="X34" s="1">
        <f t="shared" si="5"/>
        <v>2.2037569377728064E-7</v>
      </c>
      <c r="Y34">
        <v>1</v>
      </c>
      <c r="Z34" s="3">
        <f t="shared" si="1"/>
        <v>0.29211902664761991</v>
      </c>
    </row>
    <row r="35" spans="1:26" x14ac:dyDescent="0.25">
      <c r="A35" s="1">
        <v>3.9999999999999998E-7</v>
      </c>
      <c r="B35">
        <v>7</v>
      </c>
      <c r="C35">
        <v>0.27500000000000002</v>
      </c>
      <c r="D35">
        <v>2.5577153735767699E-2</v>
      </c>
      <c r="E35">
        <v>1239.82</v>
      </c>
      <c r="F35">
        <v>0.20100000000000001</v>
      </c>
      <c r="G35">
        <f t="shared" si="2"/>
        <v>0</v>
      </c>
      <c r="H35">
        <f t="shared" si="2"/>
        <v>0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O35" t="e">
        <f t="shared" si="3"/>
        <v>#N/A</v>
      </c>
      <c r="P35" t="e">
        <f t="shared" si="4"/>
        <v>#N/A</v>
      </c>
      <c r="Q35">
        <f t="shared" si="6"/>
        <v>1.9459101490553132</v>
      </c>
      <c r="X35" s="1">
        <f t="shared" si="5"/>
        <v>2.2588508612171266E-7</v>
      </c>
      <c r="Y35">
        <v>1</v>
      </c>
      <c r="Z35" s="3">
        <f t="shared" si="1"/>
        <v>0.29360880648548282</v>
      </c>
    </row>
    <row r="36" spans="1:26" x14ac:dyDescent="0.25">
      <c r="A36" s="1">
        <v>3.9999999999999998E-7</v>
      </c>
      <c r="B36">
        <v>8</v>
      </c>
      <c r="C36">
        <v>0.28499999999999998</v>
      </c>
      <c r="D36">
        <v>-0.37588535841336002</v>
      </c>
      <c r="E36">
        <v>1296.3800000000001</v>
      </c>
      <c r="F36">
        <v>0.192</v>
      </c>
      <c r="G36">
        <f t="shared" si="2"/>
        <v>0</v>
      </c>
      <c r="H36">
        <f t="shared" si="2"/>
        <v>0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O36" t="e">
        <f t="shared" si="3"/>
        <v>#N/A</v>
      </c>
      <c r="P36" t="e">
        <f t="shared" si="4"/>
        <v>#N/A</v>
      </c>
      <c r="Q36">
        <f t="shared" si="6"/>
        <v>2.0794415416798357</v>
      </c>
      <c r="X36" s="1">
        <f t="shared" si="5"/>
        <v>2.3153221327475548E-7</v>
      </c>
      <c r="Y36">
        <v>1</v>
      </c>
      <c r="Z36" s="3">
        <f t="shared" si="1"/>
        <v>0.29506225022973936</v>
      </c>
    </row>
    <row r="37" spans="1:26" x14ac:dyDescent="0.25">
      <c r="A37" s="1">
        <v>3.9999999999999998E-7</v>
      </c>
      <c r="B37">
        <v>9</v>
      </c>
      <c r="C37">
        <v>0.29299999999999998</v>
      </c>
      <c r="D37">
        <v>-1.83324629153125E-2</v>
      </c>
      <c r="E37">
        <v>1359.34</v>
      </c>
      <c r="F37">
        <v>0.184</v>
      </c>
      <c r="G37">
        <f t="shared" si="2"/>
        <v>0</v>
      </c>
      <c r="H37">
        <f t="shared" si="2"/>
        <v>0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O37" t="e">
        <f t="shared" si="3"/>
        <v>#N/A</v>
      </c>
      <c r="P37" t="e">
        <f t="shared" si="4"/>
        <v>#N/A</v>
      </c>
      <c r="Q37">
        <f t="shared" si="6"/>
        <v>2.1972245773362196</v>
      </c>
      <c r="X37" s="1">
        <f t="shared" si="5"/>
        <v>2.3732051860662436E-7</v>
      </c>
      <c r="Y37">
        <v>1</v>
      </c>
      <c r="Z37" s="3">
        <f t="shared" si="1"/>
        <v>0.29648024412657498</v>
      </c>
    </row>
    <row r="38" spans="1:26" x14ac:dyDescent="0.25">
      <c r="A38" s="1">
        <v>3.9999999999999998E-7</v>
      </c>
      <c r="B38">
        <v>10</v>
      </c>
      <c r="C38">
        <v>0.29699999999999999</v>
      </c>
      <c r="D38">
        <v>0.63604504345344703</v>
      </c>
      <c r="E38">
        <v>1438.7</v>
      </c>
      <c r="F38">
        <v>0.18099999999999999</v>
      </c>
      <c r="G38">
        <f t="shared" si="2"/>
        <v>0</v>
      </c>
      <c r="H38">
        <f t="shared" si="2"/>
        <v>0</v>
      </c>
      <c r="I38">
        <f t="shared" si="2"/>
        <v>0</v>
      </c>
      <c r="J38">
        <f t="shared" si="2"/>
        <v>0</v>
      </c>
      <c r="K38">
        <f t="shared" si="2"/>
        <v>0</v>
      </c>
      <c r="L38">
        <f t="shared" si="2"/>
        <v>0</v>
      </c>
      <c r="O38" t="e">
        <f t="shared" si="3"/>
        <v>#N/A</v>
      </c>
      <c r="P38" t="e">
        <f t="shared" si="4"/>
        <v>#N/A</v>
      </c>
      <c r="Q38">
        <f t="shared" si="6"/>
        <v>2.3025850929940459</v>
      </c>
      <c r="X38" s="1">
        <f t="shared" si="5"/>
        <v>2.4325353157178997E-7</v>
      </c>
      <c r="Y38">
        <v>1</v>
      </c>
      <c r="Z38" s="3">
        <f t="shared" si="1"/>
        <v>0.29786365280641464</v>
      </c>
    </row>
    <row r="39" spans="1:26" x14ac:dyDescent="0.25">
      <c r="A39" s="1">
        <v>4.9999999999999998E-7</v>
      </c>
      <c r="B39">
        <v>1</v>
      </c>
      <c r="C39">
        <v>0.16400000000000001</v>
      </c>
      <c r="D39">
        <v>0.60970122984508202</v>
      </c>
      <c r="E39">
        <v>722.74</v>
      </c>
      <c r="F39">
        <v>0.32900000000000001</v>
      </c>
      <c r="G39">
        <f t="shared" si="2"/>
        <v>4.9999999999999998E-7</v>
      </c>
      <c r="H39">
        <f t="shared" si="2"/>
        <v>1</v>
      </c>
      <c r="I39">
        <f t="shared" si="2"/>
        <v>0.16400000000000001</v>
      </c>
      <c r="J39">
        <f t="shared" si="2"/>
        <v>0.60970122984508202</v>
      </c>
      <c r="K39">
        <f t="shared" si="2"/>
        <v>722.74</v>
      </c>
      <c r="L39">
        <f t="shared" si="2"/>
        <v>0.32900000000000001</v>
      </c>
      <c r="O39">
        <f t="shared" si="3"/>
        <v>2000000</v>
      </c>
      <c r="P39">
        <f t="shared" si="4"/>
        <v>0.32900000000000001</v>
      </c>
      <c r="Q39">
        <f t="shared" si="6"/>
        <v>0</v>
      </c>
      <c r="X39" s="1">
        <f t="shared" si="5"/>
        <v>2.493348698610847E-7</v>
      </c>
      <c r="Y39">
        <v>1</v>
      </c>
      <c r="Z39" s="3">
        <f t="shared" si="1"/>
        <v>0.29921331981113619</v>
      </c>
    </row>
    <row r="40" spans="1:26" x14ac:dyDescent="0.25">
      <c r="A40" s="1">
        <v>4.9999999999999998E-7</v>
      </c>
      <c r="B40">
        <v>2</v>
      </c>
      <c r="C40">
        <v>0.193</v>
      </c>
      <c r="D40">
        <v>-9.1103757424145105E-3</v>
      </c>
      <c r="E40">
        <v>835.88</v>
      </c>
      <c r="F40">
        <v>0.29099999999999998</v>
      </c>
      <c r="G40">
        <f t="shared" si="2"/>
        <v>0</v>
      </c>
      <c r="H40">
        <f t="shared" si="2"/>
        <v>0</v>
      </c>
      <c r="I40">
        <f t="shared" si="2"/>
        <v>0</v>
      </c>
      <c r="J40">
        <f t="shared" si="2"/>
        <v>0</v>
      </c>
      <c r="K40">
        <f t="shared" si="2"/>
        <v>0</v>
      </c>
      <c r="L40">
        <f t="shared" si="2"/>
        <v>0</v>
      </c>
      <c r="O40" t="e">
        <f t="shared" si="3"/>
        <v>#N/A</v>
      </c>
      <c r="P40" t="e">
        <f t="shared" si="4"/>
        <v>#N/A</v>
      </c>
      <c r="Q40">
        <f t="shared" si="6"/>
        <v>0.69314718055994529</v>
      </c>
      <c r="X40" s="1">
        <f t="shared" si="5"/>
        <v>2.5556824160761181E-7</v>
      </c>
      <c r="Y40">
        <v>1</v>
      </c>
      <c r="Z40" s="3">
        <f t="shared" si="1"/>
        <v>0.30053006810842553</v>
      </c>
    </row>
    <row r="41" spans="1:26" x14ac:dyDescent="0.25">
      <c r="A41" s="1">
        <v>4.9999999999999998E-7</v>
      </c>
      <c r="B41">
        <v>3</v>
      </c>
      <c r="C41">
        <v>0.216</v>
      </c>
      <c r="D41">
        <v>-0.47886391421813701</v>
      </c>
      <c r="E41">
        <v>913.38</v>
      </c>
      <c r="F41">
        <v>0.26400000000000001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0</v>
      </c>
      <c r="O41" t="e">
        <f t="shared" si="3"/>
        <v>#N/A</v>
      </c>
      <c r="P41" t="e">
        <f t="shared" si="4"/>
        <v>#N/A</v>
      </c>
      <c r="Q41">
        <f t="shared" si="6"/>
        <v>1.0986122886681098</v>
      </c>
      <c r="X41" s="1">
        <f t="shared" si="5"/>
        <v>2.6195744764780212E-7</v>
      </c>
      <c r="Y41">
        <v>1</v>
      </c>
      <c r="Z41" s="3">
        <f t="shared" si="1"/>
        <v>0.30181470059358589</v>
      </c>
    </row>
    <row r="42" spans="1:26" x14ac:dyDescent="0.25">
      <c r="A42" s="1">
        <v>4.9999999999999998E-7</v>
      </c>
      <c r="B42">
        <v>4</v>
      </c>
      <c r="C42">
        <v>0.23599999999999999</v>
      </c>
      <c r="D42">
        <v>-3.2567907948301E-2</v>
      </c>
      <c r="E42">
        <v>976.56</v>
      </c>
      <c r="F42">
        <v>0.24099999999999999</v>
      </c>
      <c r="G42">
        <f t="shared" si="2"/>
        <v>0</v>
      </c>
      <c r="H42">
        <f t="shared" si="2"/>
        <v>0</v>
      </c>
      <c r="I42">
        <f t="shared" si="2"/>
        <v>0</v>
      </c>
      <c r="J42">
        <f t="shared" si="2"/>
        <v>0</v>
      </c>
      <c r="K42">
        <f t="shared" si="2"/>
        <v>0</v>
      </c>
      <c r="L42">
        <f t="shared" si="2"/>
        <v>0</v>
      </c>
      <c r="O42" t="e">
        <f t="shared" si="3"/>
        <v>#N/A</v>
      </c>
      <c r="P42" t="e">
        <f t="shared" si="4"/>
        <v>#N/A</v>
      </c>
      <c r="Q42">
        <f t="shared" si="6"/>
        <v>1.3862943611198906</v>
      </c>
      <c r="X42" s="1">
        <f t="shared" si="5"/>
        <v>2.6850638383899717E-7</v>
      </c>
      <c r="Y42">
        <v>1</v>
      </c>
      <c r="Z42" s="3">
        <f t="shared" si="1"/>
        <v>0.30306800057910821</v>
      </c>
    </row>
    <row r="43" spans="1:26" x14ac:dyDescent="0.25">
      <c r="A43" s="1">
        <v>4.9999999999999998E-7</v>
      </c>
      <c r="B43">
        <v>5</v>
      </c>
      <c r="C43">
        <v>0.253</v>
      </c>
      <c r="D43">
        <v>-0.18374994678498</v>
      </c>
      <c r="E43">
        <v>1032.6199999999999</v>
      </c>
      <c r="F43">
        <v>0.223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0</v>
      </c>
      <c r="K43">
        <f t="shared" si="2"/>
        <v>0</v>
      </c>
      <c r="L43">
        <f t="shared" si="2"/>
        <v>0</v>
      </c>
      <c r="O43" t="e">
        <f t="shared" si="3"/>
        <v>#N/A</v>
      </c>
      <c r="P43" t="e">
        <f t="shared" si="4"/>
        <v>#N/A</v>
      </c>
      <c r="Q43">
        <f t="shared" si="6"/>
        <v>1.6094379124341003</v>
      </c>
      <c r="X43" s="1">
        <f t="shared" si="5"/>
        <v>2.7521904343497209E-7</v>
      </c>
      <c r="Y43">
        <v>1</v>
      </c>
      <c r="Z43" s="3">
        <f t="shared" si="1"/>
        <v>0.30429073227230069</v>
      </c>
    </row>
    <row r="44" spans="1:26" x14ac:dyDescent="0.25">
      <c r="A44" s="1">
        <v>4.9999999999999998E-7</v>
      </c>
      <c r="B44">
        <v>6</v>
      </c>
      <c r="C44">
        <v>0.26800000000000002</v>
      </c>
      <c r="D44">
        <v>-0.16748858246196399</v>
      </c>
      <c r="E44">
        <v>1085.1400000000001</v>
      </c>
      <c r="F44">
        <v>0.20799999999999999</v>
      </c>
      <c r="G44">
        <f t="shared" si="2"/>
        <v>0</v>
      </c>
      <c r="H44">
        <f t="shared" si="2"/>
        <v>0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O44" t="e">
        <f t="shared" si="3"/>
        <v>#N/A</v>
      </c>
      <c r="P44" t="e">
        <f t="shared" si="4"/>
        <v>#N/A</v>
      </c>
      <c r="Q44">
        <f t="shared" si="6"/>
        <v>1.791759469228055</v>
      </c>
      <c r="X44" s="1">
        <f t="shared" si="5"/>
        <v>2.820995195208464E-7</v>
      </c>
      <c r="Y44">
        <v>1</v>
      </c>
      <c r="Z44" s="3">
        <f t="shared" si="1"/>
        <v>0.30548364124126898</v>
      </c>
    </row>
    <row r="45" spans="1:26" x14ac:dyDescent="0.25">
      <c r="A45" s="1">
        <v>4.9999999999999998E-7</v>
      </c>
      <c r="B45">
        <v>7</v>
      </c>
      <c r="C45">
        <v>0.28100000000000003</v>
      </c>
      <c r="D45">
        <v>0.64328337584699302</v>
      </c>
      <c r="E45">
        <v>1138.9000000000001</v>
      </c>
      <c r="F45">
        <v>0.19500000000000001</v>
      </c>
      <c r="G45">
        <f t="shared" si="2"/>
        <v>0</v>
      </c>
      <c r="H45">
        <f t="shared" si="2"/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O45" t="e">
        <f t="shared" si="3"/>
        <v>#N/A</v>
      </c>
      <c r="P45" t="e">
        <f t="shared" si="4"/>
        <v>#N/A</v>
      </c>
      <c r="Q45">
        <f t="shared" si="6"/>
        <v>1.9459101490553132</v>
      </c>
      <c r="X45" s="1">
        <f t="shared" si="5"/>
        <v>2.8915200750886758E-7</v>
      </c>
      <c r="Y45">
        <v>1</v>
      </c>
      <c r="Z45" s="3">
        <f t="shared" si="1"/>
        <v>0.30664745486953071</v>
      </c>
    </row>
    <row r="46" spans="1:26" x14ac:dyDescent="0.25">
      <c r="A46" s="1">
        <v>4.9999999999999998E-7</v>
      </c>
      <c r="B46">
        <v>8</v>
      </c>
      <c r="C46">
        <v>0.28899999999999998</v>
      </c>
      <c r="D46">
        <v>7.63353664902163E-2</v>
      </c>
      <c r="E46">
        <v>1204.46</v>
      </c>
      <c r="F46">
        <v>0.189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O46" t="e">
        <f t="shared" si="3"/>
        <v>#N/A</v>
      </c>
      <c r="P46" t="e">
        <f t="shared" si="4"/>
        <v>#N/A</v>
      </c>
      <c r="Q46">
        <f t="shared" si="6"/>
        <v>2.0794415416798357</v>
      </c>
      <c r="X46" s="1">
        <f t="shared" si="5"/>
        <v>2.9638080769658928E-7</v>
      </c>
      <c r="Y46">
        <v>1</v>
      </c>
      <c r="Z46" s="3">
        <f t="shared" si="1"/>
        <v>0.30778288279954213</v>
      </c>
    </row>
    <row r="47" spans="1:26" x14ac:dyDescent="0.25">
      <c r="A47" s="1">
        <v>5.9999999999999997E-7</v>
      </c>
      <c r="B47">
        <v>1</v>
      </c>
      <c r="C47">
        <v>0.161</v>
      </c>
      <c r="D47">
        <v>-0.124472258688977</v>
      </c>
      <c r="E47">
        <v>664.44</v>
      </c>
      <c r="F47">
        <v>0.33400000000000002</v>
      </c>
      <c r="G47">
        <f t="shared" si="2"/>
        <v>5.9999999999999997E-7</v>
      </c>
      <c r="H47">
        <f t="shared" si="2"/>
        <v>1</v>
      </c>
      <c r="I47">
        <f t="shared" si="2"/>
        <v>0.161</v>
      </c>
      <c r="J47">
        <f t="shared" si="2"/>
        <v>-0.124472258688977</v>
      </c>
      <c r="K47">
        <f t="shared" si="2"/>
        <v>664.44</v>
      </c>
      <c r="L47">
        <f t="shared" si="2"/>
        <v>0.33400000000000002</v>
      </c>
      <c r="O47">
        <f t="shared" si="3"/>
        <v>1666666.6666666667</v>
      </c>
      <c r="P47">
        <f t="shared" si="4"/>
        <v>0.33400000000000002</v>
      </c>
      <c r="Q47">
        <f t="shared" si="6"/>
        <v>0</v>
      </c>
      <c r="X47" s="1">
        <f t="shared" si="5"/>
        <v>3.0379032788900403E-7</v>
      </c>
      <c r="Y47">
        <v>1</v>
      </c>
      <c r="Z47" s="3">
        <f t="shared" si="1"/>
        <v>0.30889061736540696</v>
      </c>
    </row>
    <row r="48" spans="1:26" x14ac:dyDescent="0.25">
      <c r="A48" s="1">
        <v>5.9999999999999997E-7</v>
      </c>
      <c r="B48">
        <v>2</v>
      </c>
      <c r="C48">
        <v>0.193</v>
      </c>
      <c r="D48">
        <v>-0.31123545542384801</v>
      </c>
      <c r="E48">
        <v>773.76</v>
      </c>
      <c r="F48">
        <v>0.29099999999999998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O48" t="e">
        <f t="shared" si="3"/>
        <v>#N/A</v>
      </c>
      <c r="P48" t="e">
        <f t="shared" si="4"/>
        <v>#N/A</v>
      </c>
      <c r="Q48">
        <f t="shared" si="6"/>
        <v>0.69314718055994529</v>
      </c>
      <c r="X48" s="1">
        <f t="shared" si="5"/>
        <v>3.1138508608622912E-7</v>
      </c>
      <c r="Y48">
        <v>1</v>
      </c>
      <c r="Z48" s="3">
        <f t="shared" si="1"/>
        <v>0.30997133401503119</v>
      </c>
    </row>
    <row r="49" spans="1:26" x14ac:dyDescent="0.25">
      <c r="A49" s="1">
        <v>5.9999999999999997E-7</v>
      </c>
      <c r="B49">
        <v>3</v>
      </c>
      <c r="C49">
        <v>0.219</v>
      </c>
      <c r="D49">
        <v>0.42589257514825901</v>
      </c>
      <c r="E49">
        <v>846.18</v>
      </c>
      <c r="F49">
        <v>0.25900000000000001</v>
      </c>
      <c r="G49">
        <f t="shared" si="2"/>
        <v>0</v>
      </c>
      <c r="H49">
        <f t="shared" si="2"/>
        <v>0</v>
      </c>
      <c r="I49">
        <f t="shared" si="2"/>
        <v>0</v>
      </c>
      <c r="J49">
        <f t="shared" si="2"/>
        <v>0</v>
      </c>
      <c r="K49">
        <f t="shared" si="2"/>
        <v>0</v>
      </c>
      <c r="L49">
        <f t="shared" si="2"/>
        <v>0</v>
      </c>
      <c r="O49" t="e">
        <f t="shared" si="3"/>
        <v>#N/A</v>
      </c>
      <c r="P49" t="e">
        <f t="shared" si="4"/>
        <v>#N/A</v>
      </c>
      <c r="Q49">
        <f t="shared" si="6"/>
        <v>1.0986122886681098</v>
      </c>
      <c r="X49" s="1">
        <f t="shared" si="5"/>
        <v>3.1916971323838486E-7</v>
      </c>
      <c r="Y49">
        <v>1</v>
      </c>
      <c r="Z49" s="3">
        <f t="shared" si="1"/>
        <v>0.31102569172198169</v>
      </c>
    </row>
    <row r="50" spans="1:26" x14ac:dyDescent="0.25">
      <c r="A50" s="1">
        <v>5.9999999999999997E-7</v>
      </c>
      <c r="B50">
        <v>4</v>
      </c>
      <c r="C50">
        <v>0.24</v>
      </c>
      <c r="D50">
        <v>0.31527841736939199</v>
      </c>
      <c r="E50">
        <v>906.42</v>
      </c>
      <c r="F50">
        <v>0.23699999999999999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>
        <f t="shared" si="2"/>
        <v>0</v>
      </c>
      <c r="O50" t="e">
        <f t="shared" si="3"/>
        <v>#N/A</v>
      </c>
      <c r="P50" t="e">
        <f t="shared" si="4"/>
        <v>#N/A</v>
      </c>
      <c r="Q50">
        <f t="shared" si="6"/>
        <v>1.3862943611198906</v>
      </c>
      <c r="X50" s="1">
        <f t="shared" si="5"/>
        <v>3.2714895606934446E-7</v>
      </c>
      <c r="Y50">
        <v>1</v>
      </c>
      <c r="Z50" s="3">
        <f t="shared" si="1"/>
        <v>0.31205433338729915</v>
      </c>
    </row>
    <row r="51" spans="1:26" x14ac:dyDescent="0.25">
      <c r="A51" s="1">
        <v>5.9999999999999997E-7</v>
      </c>
      <c r="B51">
        <v>5</v>
      </c>
      <c r="C51">
        <v>0.25800000000000001</v>
      </c>
      <c r="D51">
        <v>0.30956561598163501</v>
      </c>
      <c r="E51">
        <v>960.62</v>
      </c>
      <c r="F51">
        <v>0.218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O51" t="e">
        <f t="shared" si="3"/>
        <v>#N/A</v>
      </c>
      <c r="P51" t="e">
        <f t="shared" si="4"/>
        <v>#N/A</v>
      </c>
      <c r="Q51">
        <f t="shared" si="6"/>
        <v>1.6094379124341003</v>
      </c>
      <c r="X51" s="1">
        <f t="shared" si="5"/>
        <v>3.3532767997107809E-7</v>
      </c>
      <c r="Y51">
        <v>1</v>
      </c>
      <c r="Z51" s="3">
        <f t="shared" si="1"/>
        <v>0.31305788623151137</v>
      </c>
    </row>
    <row r="52" spans="1:26" x14ac:dyDescent="0.25">
      <c r="A52" s="1">
        <v>5.9999999999999997E-7</v>
      </c>
      <c r="B52">
        <v>6</v>
      </c>
      <c r="C52">
        <v>0.27300000000000002</v>
      </c>
      <c r="D52">
        <v>0.25238887121892301</v>
      </c>
      <c r="E52">
        <v>1014.18</v>
      </c>
      <c r="F52">
        <v>0.20300000000000001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O52" t="e">
        <f t="shared" si="3"/>
        <v>#N/A</v>
      </c>
      <c r="P52" t="e">
        <f t="shared" si="4"/>
        <v>#N/A</v>
      </c>
      <c r="Q52">
        <f t="shared" si="6"/>
        <v>1.791759469228055</v>
      </c>
      <c r="X52" s="1">
        <f t="shared" si="5"/>
        <v>3.4371087197035505E-7</v>
      </c>
      <c r="Y52">
        <v>1</v>
      </c>
      <c r="Z52" s="3">
        <f t="shared" si="1"/>
        <v>0.31403696217708432</v>
      </c>
    </row>
    <row r="53" spans="1:26" x14ac:dyDescent="0.25">
      <c r="A53" s="1">
        <v>5.9999999999999997E-7</v>
      </c>
      <c r="B53">
        <v>7</v>
      </c>
      <c r="C53">
        <v>0.28399999999999997</v>
      </c>
      <c r="D53">
        <v>9.9708892558549797E-3</v>
      </c>
      <c r="E53">
        <v>1074.24</v>
      </c>
      <c r="F53">
        <v>0.192</v>
      </c>
      <c r="G53">
        <f t="shared" si="2"/>
        <v>0</v>
      </c>
      <c r="H53">
        <f t="shared" si="2"/>
        <v>0</v>
      </c>
      <c r="I53">
        <f t="shared" si="2"/>
        <v>0</v>
      </c>
      <c r="J53">
        <f t="shared" si="2"/>
        <v>0</v>
      </c>
      <c r="K53">
        <f t="shared" si="2"/>
        <v>0</v>
      </c>
      <c r="L53">
        <f t="shared" si="2"/>
        <v>0</v>
      </c>
      <c r="O53" t="e">
        <f t="shared" si="3"/>
        <v>#N/A</v>
      </c>
      <c r="P53" t="e">
        <f t="shared" si="4"/>
        <v>#N/A</v>
      </c>
      <c r="Q53">
        <f t="shared" si="6"/>
        <v>1.9459101490553132</v>
      </c>
      <c r="X53" s="1">
        <f t="shared" si="5"/>
        <v>3.523036437696139E-7</v>
      </c>
      <c r="Y53">
        <v>1</v>
      </c>
      <c r="Z53" s="3">
        <f t="shared" si="1"/>
        <v>0.31499215822154564</v>
      </c>
    </row>
    <row r="54" spans="1:26" x14ac:dyDescent="0.25">
      <c r="A54" s="1">
        <v>5.9999999999999997E-7</v>
      </c>
      <c r="B54">
        <v>8</v>
      </c>
      <c r="C54">
        <v>0.28999999999999998</v>
      </c>
      <c r="D54">
        <v>-0.26599654671016099</v>
      </c>
      <c r="E54">
        <v>1147.74</v>
      </c>
      <c r="F54">
        <v>0.188</v>
      </c>
      <c r="G54">
        <f t="shared" si="2"/>
        <v>0</v>
      </c>
      <c r="H54">
        <f t="shared" si="2"/>
        <v>0</v>
      </c>
      <c r="I54">
        <f t="shared" si="2"/>
        <v>0</v>
      </c>
      <c r="J54">
        <f t="shared" si="2"/>
        <v>0</v>
      </c>
      <c r="K54">
        <f t="shared" si="2"/>
        <v>0</v>
      </c>
      <c r="L54">
        <f t="shared" si="2"/>
        <v>0</v>
      </c>
      <c r="O54" t="e">
        <f t="shared" si="3"/>
        <v>#N/A</v>
      </c>
      <c r="P54" t="e">
        <f t="shared" si="4"/>
        <v>#N/A</v>
      </c>
      <c r="Q54">
        <f t="shared" si="6"/>
        <v>2.0794415416798357</v>
      </c>
      <c r="X54" s="1">
        <f t="shared" si="5"/>
        <v>3.6111123486385424E-7</v>
      </c>
      <c r="Y54">
        <v>1</v>
      </c>
      <c r="Z54" s="3">
        <f t="shared" si="1"/>
        <v>0.31592405680150792</v>
      </c>
    </row>
    <row r="55" spans="1:26" x14ac:dyDescent="0.25">
      <c r="A55" s="1">
        <v>6.9999999999999997E-7</v>
      </c>
      <c r="B55">
        <v>1</v>
      </c>
      <c r="C55">
        <v>0.16</v>
      </c>
      <c r="D55">
        <v>0.52599191457320305</v>
      </c>
      <c r="E55">
        <v>617.9</v>
      </c>
      <c r="F55">
        <v>0.33500000000000002</v>
      </c>
      <c r="G55">
        <f t="shared" si="2"/>
        <v>6.9999999999999997E-7</v>
      </c>
      <c r="H55">
        <f t="shared" si="2"/>
        <v>1</v>
      </c>
      <c r="I55">
        <f t="shared" si="2"/>
        <v>0.16</v>
      </c>
      <c r="J55">
        <f t="shared" si="2"/>
        <v>0.52599191457320305</v>
      </c>
      <c r="K55">
        <f t="shared" si="2"/>
        <v>617.9</v>
      </c>
      <c r="L55">
        <f t="shared" si="2"/>
        <v>0.33500000000000002</v>
      </c>
      <c r="O55">
        <f t="shared" si="3"/>
        <v>1428571.4285714286</v>
      </c>
      <c r="P55">
        <f t="shared" si="4"/>
        <v>0.33500000000000002</v>
      </c>
      <c r="Q55">
        <f t="shared" si="6"/>
        <v>0</v>
      </c>
      <c r="X55" s="1">
        <f t="shared" si="5"/>
        <v>3.7013901573545058E-7</v>
      </c>
      <c r="Y55">
        <v>1</v>
      </c>
      <c r="Z55" s="3">
        <f t="shared" si="1"/>
        <v>0.31683322614781262</v>
      </c>
    </row>
    <row r="56" spans="1:26" x14ac:dyDescent="0.25">
      <c r="A56" s="1">
        <v>6.9999999999999997E-7</v>
      </c>
      <c r="B56">
        <v>2</v>
      </c>
      <c r="C56">
        <v>0.19400000000000001</v>
      </c>
      <c r="D56">
        <v>-7.7682460874966303E-2</v>
      </c>
      <c r="E56">
        <v>725.08</v>
      </c>
      <c r="F56">
        <v>0.28899999999999998</v>
      </c>
      <c r="G56">
        <f t="shared" si="2"/>
        <v>0</v>
      </c>
      <c r="H56">
        <f t="shared" si="2"/>
        <v>0</v>
      </c>
      <c r="I56">
        <f t="shared" si="2"/>
        <v>0</v>
      </c>
      <c r="J56">
        <f t="shared" si="2"/>
        <v>0</v>
      </c>
      <c r="K56">
        <f t="shared" si="2"/>
        <v>0</v>
      </c>
      <c r="L56">
        <f t="shared" si="2"/>
        <v>0</v>
      </c>
      <c r="O56" t="e">
        <f t="shared" si="3"/>
        <v>#N/A</v>
      </c>
      <c r="P56" t="e">
        <f t="shared" si="4"/>
        <v>#N/A</v>
      </c>
      <c r="Q56">
        <f t="shared" si="6"/>
        <v>0.69314718055994529</v>
      </c>
      <c r="X56" s="1">
        <f t="shared" si="5"/>
        <v>3.7939249112883683E-7</v>
      </c>
      <c r="Y56">
        <v>1</v>
      </c>
      <c r="Z56" s="3">
        <f t="shared" si="1"/>
        <v>0.31772022063201233</v>
      </c>
    </row>
    <row r="57" spans="1:26" x14ac:dyDescent="0.25">
      <c r="A57" s="1">
        <v>6.9999999999999997E-7</v>
      </c>
      <c r="B57">
        <v>3</v>
      </c>
      <c r="C57">
        <v>0.221</v>
      </c>
      <c r="D57">
        <v>-0.173674530290371</v>
      </c>
      <c r="E57">
        <v>795.08</v>
      </c>
      <c r="F57">
        <v>0.25700000000000001</v>
      </c>
      <c r="G57">
        <f t="shared" si="2"/>
        <v>0</v>
      </c>
      <c r="H57">
        <f t="shared" si="2"/>
        <v>0</v>
      </c>
      <c r="I57">
        <f t="shared" si="2"/>
        <v>0</v>
      </c>
      <c r="J57">
        <f t="shared" si="2"/>
        <v>0</v>
      </c>
      <c r="K57">
        <f t="shared" si="2"/>
        <v>0</v>
      </c>
      <c r="L57">
        <f t="shared" si="2"/>
        <v>0</v>
      </c>
      <c r="O57" t="e">
        <f t="shared" si="3"/>
        <v>#N/A</v>
      </c>
      <c r="P57" t="e">
        <f t="shared" si="4"/>
        <v>#N/A</v>
      </c>
      <c r="Q57">
        <f t="shared" si="6"/>
        <v>1.0986122886681098</v>
      </c>
      <c r="X57" s="1">
        <f t="shared" si="5"/>
        <v>3.8887730340705776E-7</v>
      </c>
      <c r="Y57">
        <v>1</v>
      </c>
      <c r="Z57" s="3">
        <f t="shared" si="1"/>
        <v>0.31858558110440227</v>
      </c>
    </row>
    <row r="58" spans="1:26" x14ac:dyDescent="0.25">
      <c r="A58" s="1">
        <v>6.9999999999999997E-7</v>
      </c>
      <c r="B58">
        <v>4</v>
      </c>
      <c r="C58">
        <v>0.24299999999999999</v>
      </c>
      <c r="D58">
        <v>-0.47269086119277898</v>
      </c>
      <c r="E58">
        <v>853.02</v>
      </c>
      <c r="F58">
        <v>0.23400000000000001</v>
      </c>
      <c r="G58">
        <f t="shared" si="2"/>
        <v>0</v>
      </c>
      <c r="H58">
        <f t="shared" si="2"/>
        <v>0</v>
      </c>
      <c r="I58">
        <f t="shared" si="2"/>
        <v>0</v>
      </c>
      <c r="J58">
        <f t="shared" si="2"/>
        <v>0</v>
      </c>
      <c r="K58">
        <f t="shared" si="2"/>
        <v>0</v>
      </c>
      <c r="L58">
        <f t="shared" si="2"/>
        <v>0</v>
      </c>
      <c r="O58" t="e">
        <f t="shared" si="3"/>
        <v>#N/A</v>
      </c>
      <c r="P58" t="e">
        <f t="shared" si="4"/>
        <v>#N/A</v>
      </c>
      <c r="Q58">
        <f t="shared" si="6"/>
        <v>1.3862943611198906</v>
      </c>
      <c r="X58" s="1">
        <f t="shared" si="5"/>
        <v>3.9859923599223421E-7</v>
      </c>
      <c r="Y58">
        <v>1</v>
      </c>
      <c r="Z58" s="3">
        <f t="shared" si="1"/>
        <v>0.31942983522380708</v>
      </c>
    </row>
    <row r="59" spans="1:26" x14ac:dyDescent="0.25">
      <c r="A59" s="1">
        <v>6.9999999999999997E-7</v>
      </c>
      <c r="B59">
        <v>5</v>
      </c>
      <c r="C59">
        <v>0.26200000000000001</v>
      </c>
      <c r="D59">
        <v>-0.15831186692310001</v>
      </c>
      <c r="E59">
        <v>905.88</v>
      </c>
      <c r="F59">
        <v>0.214</v>
      </c>
      <c r="G59">
        <f t="shared" ref="G59:L122" si="7">IF($B59=1,A59,$M$1)</f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O59" t="e">
        <f t="shared" si="3"/>
        <v>#N/A</v>
      </c>
      <c r="P59" t="e">
        <f t="shared" si="4"/>
        <v>#N/A</v>
      </c>
      <c r="Q59">
        <f t="shared" si="6"/>
        <v>1.6094379124341003</v>
      </c>
      <c r="X59" s="1">
        <f t="shared" si="5"/>
        <v>4.0856421689204004E-7</v>
      </c>
      <c r="Y59">
        <v>1</v>
      </c>
      <c r="Z59" s="3">
        <f t="shared" si="1"/>
        <v>0.32025349777932399</v>
      </c>
    </row>
    <row r="60" spans="1:26" x14ac:dyDescent="0.25">
      <c r="A60" s="1">
        <v>6.9999999999999997E-7</v>
      </c>
      <c r="B60">
        <v>6</v>
      </c>
      <c r="C60">
        <v>0.27700000000000002</v>
      </c>
      <c r="D60">
        <v>9.3154000819403907E-2</v>
      </c>
      <c r="E60">
        <v>961.06</v>
      </c>
      <c r="F60">
        <v>0.19900000000000001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O60" t="e">
        <f t="shared" si="3"/>
        <v>#N/A</v>
      </c>
      <c r="P60" t="e">
        <f t="shared" si="4"/>
        <v>#N/A</v>
      </c>
      <c r="Q60">
        <f t="shared" si="6"/>
        <v>1.791759469228055</v>
      </c>
      <c r="X60" s="1">
        <f t="shared" si="5"/>
        <v>4.1877832231434102E-7</v>
      </c>
      <c r="Y60">
        <v>1</v>
      </c>
      <c r="Z60" s="3">
        <f t="shared" si="1"/>
        <v>0.32105707100421854</v>
      </c>
    </row>
    <row r="61" spans="1:26" x14ac:dyDescent="0.25">
      <c r="A61" s="1">
        <v>6.9999999999999997E-7</v>
      </c>
      <c r="B61">
        <v>7</v>
      </c>
      <c r="C61">
        <v>0.28699999999999998</v>
      </c>
      <c r="D61">
        <v>0.37065886842424101</v>
      </c>
      <c r="E61">
        <v>1026.1199999999999</v>
      </c>
      <c r="F61">
        <v>0.19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O61" t="e">
        <f t="shared" si="3"/>
        <v>#N/A</v>
      </c>
      <c r="P61" t="e">
        <f t="shared" si="4"/>
        <v>#N/A</v>
      </c>
      <c r="Q61">
        <f t="shared" si="6"/>
        <v>1.9459101490553132</v>
      </c>
      <c r="X61" s="1">
        <f t="shared" si="5"/>
        <v>4.2924778037219957E-7</v>
      </c>
      <c r="Y61">
        <v>1</v>
      </c>
      <c r="Z61" s="3">
        <f t="shared" si="1"/>
        <v>0.32184104488216442</v>
      </c>
    </row>
    <row r="62" spans="1:26" x14ac:dyDescent="0.25">
      <c r="A62" s="1">
        <v>6.9999999999999997E-7</v>
      </c>
      <c r="B62">
        <v>8</v>
      </c>
      <c r="C62">
        <v>0.28999999999999998</v>
      </c>
      <c r="D62">
        <v>-0.452680464338794</v>
      </c>
      <c r="E62">
        <v>1108.2</v>
      </c>
      <c r="F62">
        <v>0.188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O62" t="e">
        <f t="shared" si="3"/>
        <v>#N/A</v>
      </c>
      <c r="P62" t="e">
        <f t="shared" si="4"/>
        <v>#N/A</v>
      </c>
      <c r="Q62">
        <f t="shared" si="6"/>
        <v>2.0794415416798357</v>
      </c>
      <c r="X62" s="1">
        <f t="shared" si="5"/>
        <v>4.3997897488150458E-7</v>
      </c>
      <c r="Y62">
        <v>1</v>
      </c>
      <c r="Z62" s="3">
        <f t="shared" si="1"/>
        <v>0.32260589744601409</v>
      </c>
    </row>
    <row r="63" spans="1:26" x14ac:dyDescent="0.25">
      <c r="A63" s="1">
        <v>6.9999999999999997E-7</v>
      </c>
      <c r="B63">
        <v>9</v>
      </c>
      <c r="C63">
        <v>0.29699999999999999</v>
      </c>
      <c r="D63">
        <v>-6.1602622093700703E-2</v>
      </c>
      <c r="E63">
        <v>1176.68</v>
      </c>
      <c r="F63">
        <v>0.18099999999999999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O63" t="e">
        <f t="shared" si="3"/>
        <v>#N/A</v>
      </c>
      <c r="P63" t="e">
        <f t="shared" si="4"/>
        <v>#N/A</v>
      </c>
      <c r="Q63">
        <f t="shared" si="6"/>
        <v>2.1972245773362196</v>
      </c>
      <c r="X63" s="1">
        <f t="shared" si="5"/>
        <v>4.5097844925354218E-7</v>
      </c>
      <c r="Y63">
        <v>1</v>
      </c>
      <c r="Z63" s="3">
        <f t="shared" si="1"/>
        <v>0.32335209506928203</v>
      </c>
    </row>
    <row r="64" spans="1:26" x14ac:dyDescent="0.25">
      <c r="A64" s="1">
        <v>6.9999999999999997E-7</v>
      </c>
      <c r="B64">
        <v>10</v>
      </c>
      <c r="C64">
        <v>0.30499999999999999</v>
      </c>
      <c r="D64">
        <v>-0.130338923054198</v>
      </c>
      <c r="E64">
        <v>1237.82</v>
      </c>
      <c r="F64">
        <v>0.17399999999999999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O64" t="e">
        <f t="shared" si="3"/>
        <v>#N/A</v>
      </c>
      <c r="P64" t="e">
        <f t="shared" si="4"/>
        <v>#N/A</v>
      </c>
      <c r="Q64">
        <f t="shared" si="6"/>
        <v>2.3025850929940459</v>
      </c>
      <c r="X64" s="1">
        <f t="shared" si="5"/>
        <v>4.6225291048488075E-7</v>
      </c>
      <c r="Y64">
        <v>1</v>
      </c>
      <c r="Z64" s="3">
        <f t="shared" si="1"/>
        <v>0.32408009275051902</v>
      </c>
    </row>
    <row r="65" spans="1:26" x14ac:dyDescent="0.25">
      <c r="A65" s="1">
        <v>7.9999999999999996E-7</v>
      </c>
      <c r="B65">
        <v>1</v>
      </c>
      <c r="C65">
        <v>0.158</v>
      </c>
      <c r="D65">
        <v>-0.43360929809050702</v>
      </c>
      <c r="E65">
        <v>581.94000000000005</v>
      </c>
      <c r="F65">
        <v>0.33800000000000002</v>
      </c>
      <c r="G65">
        <f t="shared" si="7"/>
        <v>7.9999999999999996E-7</v>
      </c>
      <c r="H65">
        <f t="shared" si="7"/>
        <v>1</v>
      </c>
      <c r="I65">
        <f t="shared" si="7"/>
        <v>0.158</v>
      </c>
      <c r="J65">
        <f t="shared" si="7"/>
        <v>-0.43360929809050702</v>
      </c>
      <c r="K65">
        <f t="shared" si="7"/>
        <v>581.94000000000005</v>
      </c>
      <c r="L65">
        <f t="shared" si="7"/>
        <v>0.33800000000000002</v>
      </c>
      <c r="O65">
        <f t="shared" si="3"/>
        <v>1250000</v>
      </c>
      <c r="P65">
        <f t="shared" si="4"/>
        <v>0.33800000000000002</v>
      </c>
      <c r="Q65">
        <f t="shared" si="6"/>
        <v>0</v>
      </c>
      <c r="X65" s="1">
        <f t="shared" si="5"/>
        <v>4.7380923324700275E-7</v>
      </c>
      <c r="Y65">
        <v>1</v>
      </c>
      <c r="Z65" s="3">
        <f t="shared" si="1"/>
        <v>0.32479033439075028</v>
      </c>
    </row>
    <row r="66" spans="1:26" x14ac:dyDescent="0.25">
      <c r="A66" s="1">
        <v>7.9999999999999996E-7</v>
      </c>
      <c r="B66">
        <v>2</v>
      </c>
      <c r="C66">
        <v>0.19500000000000001</v>
      </c>
      <c r="D66">
        <v>-9.3384544180956194E-2</v>
      </c>
      <c r="E66">
        <v>686.1</v>
      </c>
      <c r="F66">
        <v>0.28799999999999998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O66" t="e">
        <f t="shared" si="3"/>
        <v>#N/A</v>
      </c>
      <c r="P66" t="e">
        <f t="shared" si="4"/>
        <v>#N/A</v>
      </c>
      <c r="Q66">
        <f t="shared" si="6"/>
        <v>0.69314718055994529</v>
      </c>
      <c r="X66" s="1">
        <f t="shared" si="5"/>
        <v>4.8565446407817781E-7</v>
      </c>
      <c r="Y66">
        <v>1</v>
      </c>
      <c r="Z66" s="3">
        <f t="shared" si="1"/>
        <v>0.3254832530641466</v>
      </c>
    </row>
    <row r="67" spans="1:26" x14ac:dyDescent="0.25">
      <c r="A67" s="1">
        <v>7.9999999999999996E-7</v>
      </c>
      <c r="B67">
        <v>3</v>
      </c>
      <c r="C67">
        <v>0.224</v>
      </c>
      <c r="D67">
        <v>0.29491003233462498</v>
      </c>
      <c r="E67">
        <v>753.14</v>
      </c>
      <c r="F67">
        <v>0.254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O67" t="e">
        <f t="shared" si="3"/>
        <v>#N/A</v>
      </c>
      <c r="P67" t="e">
        <f t="shared" si="4"/>
        <v>#N/A</v>
      </c>
      <c r="Q67">
        <f t="shared" si="6"/>
        <v>1.0986122886681098</v>
      </c>
      <c r="X67" s="1">
        <f t="shared" si="5"/>
        <v>4.9779582568013222E-7</v>
      </c>
      <c r="Y67">
        <v>1</v>
      </c>
      <c r="Z67" s="3">
        <f t="shared" ref="Z67:Z119" si="8">(1/($U$2*X67) +$U$3)+(LN($U$4*X67^$U$5))*LN(Y67)</f>
        <v>0.32615927128209427</v>
      </c>
    </row>
    <row r="68" spans="1:26" x14ac:dyDescent="0.25">
      <c r="A68" s="1">
        <v>7.9999999999999996E-7</v>
      </c>
      <c r="B68">
        <v>4</v>
      </c>
      <c r="C68">
        <v>0.247</v>
      </c>
      <c r="D68">
        <v>-1.3741286312310899E-2</v>
      </c>
      <c r="E68">
        <v>809.42</v>
      </c>
      <c r="F68">
        <v>0.22900000000000001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O68" t="e">
        <f t="shared" ref="O68:O131" si="9">IFERROR(1/(G68),NA())</f>
        <v>#N/A</v>
      </c>
      <c r="P68" t="e">
        <f t="shared" ref="P68:P131" si="10">L68 +0*O68</f>
        <v>#N/A</v>
      </c>
      <c r="Q68">
        <f t="shared" si="6"/>
        <v>1.3862943611198906</v>
      </c>
      <c r="X68" s="1">
        <f t="shared" ref="X68:X131" si="11">X67+0.025*X67</f>
        <v>5.1024072132213554E-7</v>
      </c>
      <c r="Y68">
        <v>1</v>
      </c>
      <c r="Z68" s="3">
        <f t="shared" si="8"/>
        <v>0.32681880125082369</v>
      </c>
    </row>
    <row r="69" spans="1:26" x14ac:dyDescent="0.25">
      <c r="A69" s="1">
        <v>7.9999999999999996E-7</v>
      </c>
      <c r="B69">
        <v>5</v>
      </c>
      <c r="C69">
        <v>0.26600000000000001</v>
      </c>
      <c r="D69">
        <v>-0.117600086763399</v>
      </c>
      <c r="E69">
        <v>862.3</v>
      </c>
      <c r="F69">
        <v>0.21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O69" t="e">
        <f t="shared" si="9"/>
        <v>#N/A</v>
      </c>
      <c r="P69" t="e">
        <f t="shared" si="10"/>
        <v>#N/A</v>
      </c>
      <c r="Q69">
        <f t="shared" ref="Q69:Q132" si="12">LN(B69)</f>
        <v>1.6094379124341003</v>
      </c>
      <c r="X69" s="1">
        <f t="shared" si="11"/>
        <v>5.2299673935518891E-7</v>
      </c>
      <c r="Y69">
        <v>1</v>
      </c>
      <c r="Z69" s="3">
        <f t="shared" si="8"/>
        <v>0.32746224512275479</v>
      </c>
    </row>
    <row r="70" spans="1:26" x14ac:dyDescent="0.25">
      <c r="A70" s="1">
        <v>7.9999999999999996E-7</v>
      </c>
      <c r="B70">
        <v>6</v>
      </c>
      <c r="C70">
        <v>0.28000000000000003</v>
      </c>
      <c r="D70">
        <v>-0.31534206805627202</v>
      </c>
      <c r="E70">
        <v>920.24</v>
      </c>
      <c r="F70">
        <v>0.19600000000000001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O70" t="e">
        <f t="shared" si="9"/>
        <v>#N/A</v>
      </c>
      <c r="P70" t="e">
        <f t="shared" si="10"/>
        <v>#N/A</v>
      </c>
      <c r="Q70">
        <f t="shared" si="12"/>
        <v>1.791759469228055</v>
      </c>
      <c r="X70" s="1">
        <f t="shared" si="11"/>
        <v>5.3607165783906865E-7</v>
      </c>
      <c r="Y70">
        <v>1</v>
      </c>
      <c r="Z70" s="3">
        <f t="shared" si="8"/>
        <v>0.32808999524171201</v>
      </c>
    </row>
    <row r="71" spans="1:26" x14ac:dyDescent="0.25">
      <c r="A71" s="1">
        <v>7.9999999999999996E-7</v>
      </c>
      <c r="B71">
        <v>7</v>
      </c>
      <c r="C71">
        <v>0.28899999999999998</v>
      </c>
      <c r="D71">
        <v>0.23770204785701199</v>
      </c>
      <c r="E71">
        <v>989.4</v>
      </c>
      <c r="F71">
        <v>0.189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O71" t="e">
        <f t="shared" si="9"/>
        <v>#N/A</v>
      </c>
      <c r="P71" t="e">
        <f t="shared" si="10"/>
        <v>#N/A</v>
      </c>
      <c r="Q71">
        <f t="shared" si="12"/>
        <v>1.9459101490553132</v>
      </c>
      <c r="X71" s="1">
        <f t="shared" si="11"/>
        <v>5.4947344928504535E-7</v>
      </c>
      <c r="Y71">
        <v>1</v>
      </c>
      <c r="Z71" s="3">
        <f t="shared" si="8"/>
        <v>0.32870243438215807</v>
      </c>
    </row>
    <row r="72" spans="1:26" x14ac:dyDescent="0.25">
      <c r="A72" s="1">
        <v>8.9999999999999996E-7</v>
      </c>
      <c r="B72">
        <v>1</v>
      </c>
      <c r="C72">
        <v>0.158</v>
      </c>
      <c r="D72">
        <v>0.369210936724998</v>
      </c>
      <c r="E72">
        <v>550.88</v>
      </c>
      <c r="F72">
        <v>0.33800000000000002</v>
      </c>
      <c r="G72">
        <f t="shared" si="7"/>
        <v>8.9999999999999996E-7</v>
      </c>
      <c r="H72">
        <f t="shared" si="7"/>
        <v>1</v>
      </c>
      <c r="I72">
        <f t="shared" si="7"/>
        <v>0.158</v>
      </c>
      <c r="J72">
        <f t="shared" si="7"/>
        <v>0.369210936724998</v>
      </c>
      <c r="K72">
        <f t="shared" si="7"/>
        <v>550.88</v>
      </c>
      <c r="L72">
        <f t="shared" si="7"/>
        <v>0.33800000000000002</v>
      </c>
      <c r="O72">
        <f t="shared" si="9"/>
        <v>1111111.1111111112</v>
      </c>
      <c r="P72">
        <f t="shared" si="10"/>
        <v>0.33800000000000002</v>
      </c>
      <c r="Q72">
        <f t="shared" si="12"/>
        <v>0</v>
      </c>
      <c r="X72" s="1">
        <f t="shared" si="11"/>
        <v>5.6321028551717153E-7</v>
      </c>
      <c r="Y72">
        <v>1</v>
      </c>
      <c r="Z72" s="3">
        <f t="shared" si="8"/>
        <v>0.32929993598259322</v>
      </c>
    </row>
    <row r="73" spans="1:26" x14ac:dyDescent="0.25">
      <c r="A73" s="1">
        <v>8.9999999999999996E-7</v>
      </c>
      <c r="B73">
        <v>2</v>
      </c>
      <c r="C73">
        <v>0.19600000000000001</v>
      </c>
      <c r="D73">
        <v>-0.18614056359682399</v>
      </c>
      <c r="E73">
        <v>653.98</v>
      </c>
      <c r="F73">
        <v>0.28699999999999998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O73" t="e">
        <f t="shared" si="9"/>
        <v>#N/A</v>
      </c>
      <c r="P73" t="e">
        <f t="shared" si="10"/>
        <v>#N/A</v>
      </c>
      <c r="Q73">
        <f t="shared" si="12"/>
        <v>0.69314718055994529</v>
      </c>
      <c r="X73" s="1">
        <f t="shared" si="11"/>
        <v>5.7729054265510085E-7</v>
      </c>
      <c r="Y73">
        <v>1</v>
      </c>
      <c r="Z73" s="3">
        <f t="shared" si="8"/>
        <v>0.3298828643732617</v>
      </c>
    </row>
    <row r="74" spans="1:26" x14ac:dyDescent="0.25">
      <c r="A74" s="1">
        <v>8.9999999999999996E-7</v>
      </c>
      <c r="B74">
        <v>3</v>
      </c>
      <c r="C74">
        <v>0.22600000000000001</v>
      </c>
      <c r="D74">
        <v>-0.138633952312085</v>
      </c>
      <c r="E74">
        <v>719.32</v>
      </c>
      <c r="F74">
        <v>0.252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O74" t="e">
        <f t="shared" si="9"/>
        <v>#N/A</v>
      </c>
      <c r="P74" t="e">
        <f t="shared" si="10"/>
        <v>#N/A</v>
      </c>
      <c r="Q74">
        <f t="shared" si="12"/>
        <v>1.0986122886681098</v>
      </c>
      <c r="X74" s="1">
        <f t="shared" si="11"/>
        <v>5.9172280622147838E-7</v>
      </c>
      <c r="Y74">
        <v>1</v>
      </c>
      <c r="Z74" s="3">
        <f t="shared" si="8"/>
        <v>0.33045157499830408</v>
      </c>
    </row>
    <row r="75" spans="1:26" x14ac:dyDescent="0.25">
      <c r="A75" s="1">
        <v>8.9999999999999996E-7</v>
      </c>
      <c r="B75">
        <v>4</v>
      </c>
      <c r="C75">
        <v>0.25</v>
      </c>
      <c r="D75">
        <v>-0.30285321138064802</v>
      </c>
      <c r="E75">
        <v>774.12</v>
      </c>
      <c r="F75">
        <v>0.22600000000000001</v>
      </c>
      <c r="G75">
        <f t="shared" si="7"/>
        <v>0</v>
      </c>
      <c r="H75">
        <f t="shared" si="7"/>
        <v>0</v>
      </c>
      <c r="I75">
        <f t="shared" si="7"/>
        <v>0</v>
      </c>
      <c r="J75">
        <f t="shared" si="7"/>
        <v>0</v>
      </c>
      <c r="K75">
        <f t="shared" si="7"/>
        <v>0</v>
      </c>
      <c r="L75">
        <f t="shared" si="7"/>
        <v>0</v>
      </c>
      <c r="O75" t="e">
        <f t="shared" si="9"/>
        <v>#N/A</v>
      </c>
      <c r="P75" t="e">
        <f t="shared" si="10"/>
        <v>#N/A</v>
      </c>
      <c r="Q75">
        <f t="shared" si="12"/>
        <v>1.3862943611198906</v>
      </c>
      <c r="X75" s="1">
        <f t="shared" si="11"/>
        <v>6.0651587637701535E-7</v>
      </c>
      <c r="Y75">
        <v>1</v>
      </c>
      <c r="Z75" s="3">
        <f t="shared" si="8"/>
        <v>0.33100641463249181</v>
      </c>
    </row>
    <row r="76" spans="1:26" x14ac:dyDescent="0.25">
      <c r="A76" s="1">
        <v>8.9999999999999996E-7</v>
      </c>
      <c r="B76">
        <v>5</v>
      </c>
      <c r="C76">
        <v>0.27</v>
      </c>
      <c r="D76">
        <v>0.28731347351652498</v>
      </c>
      <c r="E76">
        <v>826.52</v>
      </c>
      <c r="F76">
        <v>0.20499999999999999</v>
      </c>
      <c r="G76">
        <f t="shared" si="7"/>
        <v>0</v>
      </c>
      <c r="H76">
        <f t="shared" si="7"/>
        <v>0</v>
      </c>
      <c r="I76">
        <f t="shared" si="7"/>
        <v>0</v>
      </c>
      <c r="J76">
        <f t="shared" si="7"/>
        <v>0</v>
      </c>
      <c r="K76">
        <f t="shared" si="7"/>
        <v>0</v>
      </c>
      <c r="L76">
        <f t="shared" si="7"/>
        <v>0</v>
      </c>
      <c r="O76" t="e">
        <f t="shared" si="9"/>
        <v>#N/A</v>
      </c>
      <c r="P76" t="e">
        <f t="shared" si="10"/>
        <v>#N/A</v>
      </c>
      <c r="Q76">
        <f t="shared" si="12"/>
        <v>1.6094379124341003</v>
      </c>
      <c r="X76" s="1">
        <f t="shared" si="11"/>
        <v>6.216787732864407E-7</v>
      </c>
      <c r="Y76">
        <v>1</v>
      </c>
      <c r="Z76" s="3">
        <f t="shared" si="8"/>
        <v>0.33154772159267493</v>
      </c>
    </row>
    <row r="77" spans="1:26" x14ac:dyDescent="0.25">
      <c r="A77" s="1">
        <v>8.9999999999999996E-7</v>
      </c>
      <c r="B77">
        <v>6</v>
      </c>
      <c r="C77">
        <v>0.28299999999999997</v>
      </c>
      <c r="D77">
        <v>-0.16369298499327301</v>
      </c>
      <c r="E77">
        <v>887.3</v>
      </c>
      <c r="F77">
        <v>0.193</v>
      </c>
      <c r="G77">
        <f t="shared" si="7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O77" t="e">
        <f t="shared" si="9"/>
        <v>#N/A</v>
      </c>
      <c r="P77" t="e">
        <f t="shared" si="10"/>
        <v>#N/A</v>
      </c>
      <c r="Q77">
        <f t="shared" si="12"/>
        <v>1.791759469228055</v>
      </c>
      <c r="X77" s="1">
        <f t="shared" si="11"/>
        <v>6.3722074261860169E-7</v>
      </c>
      <c r="Y77">
        <v>1</v>
      </c>
      <c r="Z77" s="3">
        <f t="shared" si="8"/>
        <v>0.33207582594407309</v>
      </c>
    </row>
    <row r="78" spans="1:26" x14ac:dyDescent="0.25">
      <c r="A78" s="1">
        <v>8.9999999999999996E-7</v>
      </c>
      <c r="B78">
        <v>7</v>
      </c>
      <c r="C78">
        <v>0.28999999999999998</v>
      </c>
      <c r="D78">
        <v>-0.47806098146711301</v>
      </c>
      <c r="E78">
        <v>960.16</v>
      </c>
      <c r="F78">
        <v>0.188</v>
      </c>
      <c r="G78">
        <f t="shared" si="7"/>
        <v>0</v>
      </c>
      <c r="H78">
        <f t="shared" si="7"/>
        <v>0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O78" t="e">
        <f t="shared" si="9"/>
        <v>#N/A</v>
      </c>
      <c r="P78" t="e">
        <f t="shared" si="10"/>
        <v>#N/A</v>
      </c>
      <c r="Q78">
        <f t="shared" si="12"/>
        <v>1.9459101490553132</v>
      </c>
      <c r="X78" s="1">
        <f t="shared" si="11"/>
        <v>6.5315126118406668E-7</v>
      </c>
      <c r="Y78">
        <v>1</v>
      </c>
      <c r="Z78" s="3">
        <f t="shared" si="8"/>
        <v>0.33259104970153469</v>
      </c>
    </row>
    <row r="79" spans="1:26" x14ac:dyDescent="0.25">
      <c r="A79" s="1">
        <v>8.9999999999999996E-7</v>
      </c>
      <c r="B79">
        <v>8</v>
      </c>
      <c r="C79">
        <v>0.29599999999999999</v>
      </c>
      <c r="D79">
        <v>4.7765617868212699E-2</v>
      </c>
      <c r="E79">
        <v>1034.72</v>
      </c>
      <c r="F79">
        <v>0.182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O79" t="e">
        <f t="shared" si="9"/>
        <v>#N/A</v>
      </c>
      <c r="P79" t="e">
        <f t="shared" si="10"/>
        <v>#N/A</v>
      </c>
      <c r="Q79">
        <f t="shared" si="12"/>
        <v>2.0794415416798357</v>
      </c>
      <c r="X79" s="1">
        <f t="shared" si="11"/>
        <v>6.6948004271366838E-7</v>
      </c>
      <c r="Y79">
        <v>1</v>
      </c>
      <c r="Z79" s="3">
        <f t="shared" si="8"/>
        <v>0.33309370702588753</v>
      </c>
    </row>
    <row r="80" spans="1:26" x14ac:dyDescent="0.25">
      <c r="A80" s="1">
        <v>8.9999999999999996E-7</v>
      </c>
      <c r="B80">
        <v>9</v>
      </c>
      <c r="C80">
        <v>0.30599999999999999</v>
      </c>
      <c r="D80">
        <v>0.29334437211707598</v>
      </c>
      <c r="E80">
        <v>1093.3</v>
      </c>
      <c r="F80">
        <v>0.17299999999999999</v>
      </c>
      <c r="G80">
        <f t="shared" si="7"/>
        <v>0</v>
      </c>
      <c r="H80">
        <f t="shared" si="7"/>
        <v>0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O80" t="e">
        <f t="shared" si="9"/>
        <v>#N/A</v>
      </c>
      <c r="P80" t="e">
        <f t="shared" si="10"/>
        <v>#N/A</v>
      </c>
      <c r="Q80">
        <f t="shared" si="12"/>
        <v>2.1972245773362196</v>
      </c>
      <c r="X80" s="1">
        <f t="shared" si="11"/>
        <v>6.8621704378151006E-7</v>
      </c>
      <c r="Y80">
        <v>1</v>
      </c>
      <c r="Z80" s="3">
        <f t="shared" si="8"/>
        <v>0.33358410441550002</v>
      </c>
    </row>
    <row r="81" spans="1:26" x14ac:dyDescent="0.25">
      <c r="A81" s="1">
        <v>8.9999999999999996E-7</v>
      </c>
      <c r="B81">
        <v>10</v>
      </c>
      <c r="C81">
        <v>0.315</v>
      </c>
      <c r="D81">
        <v>-0.331685200689393</v>
      </c>
      <c r="E81">
        <v>1149.6400000000001</v>
      </c>
      <c r="F81">
        <v>0.16500000000000001</v>
      </c>
      <c r="G81">
        <f t="shared" si="7"/>
        <v>0</v>
      </c>
      <c r="H81">
        <f t="shared" si="7"/>
        <v>0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O81" t="e">
        <f t="shared" si="9"/>
        <v>#N/A</v>
      </c>
      <c r="P81" t="e">
        <f t="shared" si="10"/>
        <v>#N/A</v>
      </c>
      <c r="Q81">
        <f t="shared" si="12"/>
        <v>2.3025850929940459</v>
      </c>
      <c r="X81" s="1">
        <f t="shared" si="11"/>
        <v>7.0337246987604784E-7</v>
      </c>
      <c r="Y81">
        <v>1</v>
      </c>
      <c r="Z81" s="3">
        <f t="shared" si="8"/>
        <v>0.33406254089317078</v>
      </c>
    </row>
    <row r="82" spans="1:26" x14ac:dyDescent="0.25">
      <c r="A82" s="1">
        <v>9.9999999999999995E-7</v>
      </c>
      <c r="B82">
        <v>1</v>
      </c>
      <c r="C82">
        <v>0.157</v>
      </c>
      <c r="D82">
        <v>2.16107591128127E-2</v>
      </c>
      <c r="E82">
        <v>525.66</v>
      </c>
      <c r="F82">
        <v>0.33900000000000002</v>
      </c>
      <c r="G82">
        <f t="shared" si="7"/>
        <v>9.9999999999999995E-7</v>
      </c>
      <c r="H82">
        <f t="shared" si="7"/>
        <v>1</v>
      </c>
      <c r="I82">
        <f t="shared" si="7"/>
        <v>0.157</v>
      </c>
      <c r="J82">
        <f t="shared" si="7"/>
        <v>2.16107591128127E-2</v>
      </c>
      <c r="K82">
        <f t="shared" si="7"/>
        <v>525.66</v>
      </c>
      <c r="L82">
        <f t="shared" si="7"/>
        <v>0.33900000000000002</v>
      </c>
      <c r="O82">
        <f t="shared" si="9"/>
        <v>1000000</v>
      </c>
      <c r="P82">
        <f t="shared" si="10"/>
        <v>0.33900000000000002</v>
      </c>
      <c r="Q82">
        <f t="shared" si="12"/>
        <v>0</v>
      </c>
      <c r="X82" s="1">
        <f t="shared" si="11"/>
        <v>7.2095678162294899E-7</v>
      </c>
      <c r="Y82">
        <v>1</v>
      </c>
      <c r="Z82" s="3">
        <f t="shared" si="8"/>
        <v>0.33452930818845927</v>
      </c>
    </row>
    <row r="83" spans="1:26" x14ac:dyDescent="0.25">
      <c r="A83" s="1">
        <v>9.9999999999999995E-7</v>
      </c>
      <c r="B83">
        <v>2</v>
      </c>
      <c r="C83">
        <v>0.19700000000000001</v>
      </c>
      <c r="D83">
        <v>-0.288407375316721</v>
      </c>
      <c r="E83">
        <v>626.9</v>
      </c>
      <c r="F83">
        <v>0.28599999999999998</v>
      </c>
      <c r="G83">
        <f t="shared" si="7"/>
        <v>0</v>
      </c>
      <c r="H83">
        <f t="shared" si="7"/>
        <v>0</v>
      </c>
      <c r="I83">
        <f t="shared" si="7"/>
        <v>0</v>
      </c>
      <c r="J83">
        <f t="shared" si="7"/>
        <v>0</v>
      </c>
      <c r="K83">
        <f t="shared" si="7"/>
        <v>0</v>
      </c>
      <c r="L83">
        <f t="shared" si="7"/>
        <v>0</v>
      </c>
      <c r="O83" t="e">
        <f t="shared" si="9"/>
        <v>#N/A</v>
      </c>
      <c r="P83" t="e">
        <f t="shared" si="10"/>
        <v>#N/A</v>
      </c>
      <c r="Q83">
        <f t="shared" si="12"/>
        <v>0.69314718055994529</v>
      </c>
      <c r="X83" s="1">
        <f t="shared" si="11"/>
        <v>7.3898070116352269E-7</v>
      </c>
      <c r="Y83">
        <v>1</v>
      </c>
      <c r="Z83" s="3">
        <f t="shared" si="8"/>
        <v>0.33498469091557004</v>
      </c>
    </row>
    <row r="84" spans="1:26" x14ac:dyDescent="0.25">
      <c r="A84" s="1">
        <v>9.9999999999999995E-7</v>
      </c>
      <c r="B84">
        <v>3</v>
      </c>
      <c r="C84">
        <v>0.22800000000000001</v>
      </c>
      <c r="D84">
        <v>-0.43003085454440099</v>
      </c>
      <c r="E84">
        <v>690.64</v>
      </c>
      <c r="F84">
        <v>0.249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O84" t="e">
        <f t="shared" si="9"/>
        <v>#N/A</v>
      </c>
      <c r="P84" t="e">
        <f t="shared" si="10"/>
        <v>#N/A</v>
      </c>
      <c r="Q84">
        <f t="shared" si="12"/>
        <v>1.0986122886681098</v>
      </c>
      <c r="X84" s="1">
        <f t="shared" si="11"/>
        <v>7.5745521869261071E-7</v>
      </c>
      <c r="Y84">
        <v>1</v>
      </c>
      <c r="Z84" s="3">
        <f t="shared" si="8"/>
        <v>0.33542896674689759</v>
      </c>
    </row>
    <row r="85" spans="1:26" x14ac:dyDescent="0.25">
      <c r="A85" s="1">
        <v>9.9999999999999995E-7</v>
      </c>
      <c r="B85">
        <v>4</v>
      </c>
      <c r="C85">
        <v>0.253</v>
      </c>
      <c r="D85">
        <v>-0.36499062384230802</v>
      </c>
      <c r="E85">
        <v>744.28</v>
      </c>
      <c r="F85">
        <v>0.223</v>
      </c>
      <c r="G85">
        <f t="shared" si="7"/>
        <v>0</v>
      </c>
      <c r="H85">
        <f t="shared" si="7"/>
        <v>0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O85" t="e">
        <f t="shared" si="9"/>
        <v>#N/A</v>
      </c>
      <c r="P85" t="e">
        <f t="shared" si="10"/>
        <v>#N/A</v>
      </c>
      <c r="Q85">
        <f t="shared" si="12"/>
        <v>1.3862943611198906</v>
      </c>
      <c r="X85" s="1">
        <f t="shared" si="11"/>
        <v>7.7639159915992597E-7</v>
      </c>
      <c r="Y85">
        <v>1</v>
      </c>
      <c r="Z85" s="3">
        <f t="shared" si="8"/>
        <v>0.33586240658233912</v>
      </c>
    </row>
    <row r="86" spans="1:26" x14ac:dyDescent="0.25">
      <c r="A86" s="1">
        <v>9.9999999999999995E-7</v>
      </c>
      <c r="B86">
        <v>5</v>
      </c>
      <c r="C86">
        <v>0.27300000000000002</v>
      </c>
      <c r="D86">
        <v>0.14952664503913601</v>
      </c>
      <c r="E86">
        <v>797.38</v>
      </c>
      <c r="F86">
        <v>0.20300000000000001</v>
      </c>
      <c r="G86">
        <f t="shared" si="7"/>
        <v>0</v>
      </c>
      <c r="H86">
        <f t="shared" si="7"/>
        <v>0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0</v>
      </c>
      <c r="O86" t="e">
        <f t="shared" si="9"/>
        <v>#N/A</v>
      </c>
      <c r="P86" t="e">
        <f t="shared" si="10"/>
        <v>#N/A</v>
      </c>
      <c r="Q86">
        <f t="shared" si="12"/>
        <v>1.6094379124341003</v>
      </c>
      <c r="X86" s="1">
        <f t="shared" si="11"/>
        <v>7.9580138913892413E-7</v>
      </c>
      <c r="Y86">
        <v>1</v>
      </c>
      <c r="Z86" s="3">
        <f t="shared" si="8"/>
        <v>0.33628527471447717</v>
      </c>
    </row>
    <row r="87" spans="1:26" x14ac:dyDescent="0.25">
      <c r="A87" s="1">
        <v>9.9999999999999995E-7</v>
      </c>
      <c r="B87">
        <v>6</v>
      </c>
      <c r="C87">
        <v>0.28499999999999998</v>
      </c>
      <c r="D87">
        <v>-0.50362142261782095</v>
      </c>
      <c r="E87">
        <v>860.52</v>
      </c>
      <c r="F87">
        <v>0.192</v>
      </c>
      <c r="G87">
        <f t="shared" si="7"/>
        <v>0</v>
      </c>
      <c r="H87">
        <f t="shared" si="7"/>
        <v>0</v>
      </c>
      <c r="I87">
        <f t="shared" si="7"/>
        <v>0</v>
      </c>
      <c r="J87">
        <f t="shared" si="7"/>
        <v>0</v>
      </c>
      <c r="K87">
        <f t="shared" si="7"/>
        <v>0</v>
      </c>
      <c r="L87">
        <f t="shared" si="7"/>
        <v>0</v>
      </c>
      <c r="O87" t="e">
        <f t="shared" si="9"/>
        <v>#N/A</v>
      </c>
      <c r="P87" t="e">
        <f t="shared" si="10"/>
        <v>#N/A</v>
      </c>
      <c r="Q87">
        <f t="shared" si="12"/>
        <v>1.791759469228055</v>
      </c>
      <c r="X87" s="1">
        <f t="shared" si="11"/>
        <v>8.1569642386739723E-7</v>
      </c>
      <c r="Y87">
        <v>1</v>
      </c>
      <c r="Z87" s="3">
        <f t="shared" si="8"/>
        <v>0.33669782898973383</v>
      </c>
    </row>
    <row r="88" spans="1:26" x14ac:dyDescent="0.25">
      <c r="A88" s="1">
        <v>9.9999999999999995E-7</v>
      </c>
      <c r="B88">
        <v>7</v>
      </c>
      <c r="C88">
        <v>0.29199999999999998</v>
      </c>
      <c r="D88">
        <v>-0.257813351943943</v>
      </c>
      <c r="E88">
        <v>934.6</v>
      </c>
      <c r="F88">
        <v>0.185</v>
      </c>
      <c r="G88">
        <f t="shared" si="7"/>
        <v>0</v>
      </c>
      <c r="H88">
        <f t="shared" si="7"/>
        <v>0</v>
      </c>
      <c r="I88">
        <f t="shared" si="7"/>
        <v>0</v>
      </c>
      <c r="J88">
        <f t="shared" si="7"/>
        <v>0</v>
      </c>
      <c r="K88">
        <f t="shared" si="7"/>
        <v>0</v>
      </c>
      <c r="L88">
        <f t="shared" si="7"/>
        <v>0</v>
      </c>
      <c r="O88" t="e">
        <f t="shared" si="9"/>
        <v>#N/A</v>
      </c>
      <c r="P88" t="e">
        <f t="shared" si="10"/>
        <v>#N/A</v>
      </c>
      <c r="Q88">
        <f t="shared" si="12"/>
        <v>1.9459101490553132</v>
      </c>
      <c r="X88" s="1">
        <f t="shared" si="11"/>
        <v>8.3608883446408212E-7</v>
      </c>
      <c r="Y88">
        <v>1</v>
      </c>
      <c r="Z88" s="3">
        <f t="shared" si="8"/>
        <v>0.337100320965594</v>
      </c>
    </row>
    <row r="89" spans="1:26" x14ac:dyDescent="0.25">
      <c r="A89" s="1">
        <v>9.9999999999999995E-7</v>
      </c>
      <c r="B89">
        <v>8</v>
      </c>
      <c r="C89">
        <v>0.3</v>
      </c>
      <c r="D89">
        <v>0.184226913373437</v>
      </c>
      <c r="E89">
        <v>1002.74</v>
      </c>
      <c r="F89">
        <v>0.17799999999999999</v>
      </c>
      <c r="G89">
        <f t="shared" si="7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0</v>
      </c>
      <c r="O89" t="e">
        <f t="shared" si="9"/>
        <v>#N/A</v>
      </c>
      <c r="P89" t="e">
        <f t="shared" si="10"/>
        <v>#N/A</v>
      </c>
      <c r="Q89">
        <f t="shared" si="12"/>
        <v>2.0794415416798357</v>
      </c>
      <c r="X89" s="1">
        <f t="shared" si="11"/>
        <v>8.5699105532568413E-7</v>
      </c>
      <c r="Y89">
        <v>1</v>
      </c>
      <c r="Z89" s="3">
        <f t="shared" si="8"/>
        <v>0.33749299606399413</v>
      </c>
    </row>
    <row r="90" spans="1:26" x14ac:dyDescent="0.25">
      <c r="A90" s="1">
        <v>9.9999999999999995E-7</v>
      </c>
      <c r="B90">
        <v>9</v>
      </c>
      <c r="C90">
        <v>0.31</v>
      </c>
      <c r="D90">
        <v>3.8252090709168601E-2</v>
      </c>
      <c r="E90">
        <v>1060.52</v>
      </c>
      <c r="F90">
        <v>0.16900000000000001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O90" t="e">
        <f t="shared" si="9"/>
        <v>#N/A</v>
      </c>
      <c r="P90" t="e">
        <f t="shared" si="10"/>
        <v>#N/A</v>
      </c>
      <c r="Q90">
        <f t="shared" si="12"/>
        <v>2.1972245773362196</v>
      </c>
      <c r="X90" s="1">
        <f t="shared" si="11"/>
        <v>8.7841583170882625E-7</v>
      </c>
      <c r="Y90">
        <v>1</v>
      </c>
      <c r="Z90" s="3">
        <f t="shared" si="8"/>
        <v>0.33787609372096988</v>
      </c>
    </row>
    <row r="91" spans="1:26" x14ac:dyDescent="0.25">
      <c r="A91" s="1">
        <v>9.9999999999999995E-7</v>
      </c>
      <c r="B91">
        <v>10</v>
      </c>
      <c r="C91">
        <v>0.32</v>
      </c>
      <c r="D91">
        <v>-0.40117727849860602</v>
      </c>
      <c r="E91">
        <v>1114.1400000000001</v>
      </c>
      <c r="F91">
        <v>0.161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O91" t="e">
        <f t="shared" si="9"/>
        <v>#N/A</v>
      </c>
      <c r="P91" t="e">
        <f t="shared" si="10"/>
        <v>#N/A</v>
      </c>
      <c r="Q91">
        <f t="shared" si="12"/>
        <v>2.3025850929940459</v>
      </c>
      <c r="X91" s="1">
        <f t="shared" si="11"/>
        <v>9.0037622750154689E-7</v>
      </c>
      <c r="Y91">
        <v>1</v>
      </c>
      <c r="Z91" s="3">
        <f t="shared" si="8"/>
        <v>0.33824984753265352</v>
      </c>
    </row>
    <row r="92" spans="1:26" x14ac:dyDescent="0.25">
      <c r="A92" s="1">
        <v>1.1000000000000001E-6</v>
      </c>
      <c r="B92">
        <v>1</v>
      </c>
      <c r="C92">
        <v>0.156</v>
      </c>
      <c r="D92">
        <v>-0.40314442360427599</v>
      </c>
      <c r="E92">
        <v>504.06</v>
      </c>
      <c r="F92">
        <v>0.34100000000000003</v>
      </c>
      <c r="G92">
        <f t="shared" si="7"/>
        <v>1.1000000000000001E-6</v>
      </c>
      <c r="H92">
        <f t="shared" si="7"/>
        <v>1</v>
      </c>
      <c r="I92">
        <f t="shared" si="7"/>
        <v>0.156</v>
      </c>
      <c r="J92">
        <f t="shared" si="7"/>
        <v>-0.40314442360427599</v>
      </c>
      <c r="K92">
        <f t="shared" si="7"/>
        <v>504.06</v>
      </c>
      <c r="L92">
        <f t="shared" si="7"/>
        <v>0.34100000000000003</v>
      </c>
      <c r="O92">
        <f t="shared" si="9"/>
        <v>909090.90909090906</v>
      </c>
      <c r="P92">
        <f t="shared" si="10"/>
        <v>0.34100000000000003</v>
      </c>
      <c r="Q92">
        <f t="shared" si="12"/>
        <v>0</v>
      </c>
      <c r="X92" s="1">
        <f t="shared" si="11"/>
        <v>9.2288563318908556E-7</v>
      </c>
      <c r="Y92">
        <v>1</v>
      </c>
      <c r="Z92" s="3">
        <f t="shared" si="8"/>
        <v>0.33861448539771077</v>
      </c>
    </row>
    <row r="93" spans="1:26" x14ac:dyDescent="0.25">
      <c r="A93" s="1">
        <v>1.1000000000000001E-6</v>
      </c>
      <c r="B93">
        <v>2</v>
      </c>
      <c r="C93">
        <v>0.19800000000000001</v>
      </c>
      <c r="D93">
        <v>-0.37608555878673999</v>
      </c>
      <c r="E93">
        <v>603.64</v>
      </c>
      <c r="F93">
        <v>0.28499999999999998</v>
      </c>
      <c r="G93">
        <f t="shared" si="7"/>
        <v>0</v>
      </c>
      <c r="H93">
        <f t="shared" si="7"/>
        <v>0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O93" t="e">
        <f t="shared" si="9"/>
        <v>#N/A</v>
      </c>
      <c r="P93" t="e">
        <f t="shared" si="10"/>
        <v>#N/A</v>
      </c>
      <c r="Q93">
        <f t="shared" si="12"/>
        <v>0.69314718055994529</v>
      </c>
      <c r="X93" s="1">
        <f t="shared" si="11"/>
        <v>9.4595777401881266E-7</v>
      </c>
      <c r="Y93">
        <v>1</v>
      </c>
      <c r="Z93" s="3">
        <f t="shared" si="8"/>
        <v>0.33897022965630319</v>
      </c>
    </row>
    <row r="94" spans="1:26" x14ac:dyDescent="0.25">
      <c r="A94" s="1">
        <v>1.1000000000000001E-6</v>
      </c>
      <c r="B94">
        <v>3</v>
      </c>
      <c r="C94">
        <v>0.23100000000000001</v>
      </c>
      <c r="D94">
        <v>0.191766562980004</v>
      </c>
      <c r="E94">
        <v>665.26</v>
      </c>
      <c r="F94">
        <v>0.246</v>
      </c>
      <c r="G94">
        <f t="shared" si="7"/>
        <v>0</v>
      </c>
      <c r="H94">
        <f t="shared" si="7"/>
        <v>0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O94" t="e">
        <f t="shared" si="9"/>
        <v>#N/A</v>
      </c>
      <c r="P94" t="e">
        <f t="shared" si="10"/>
        <v>#N/A</v>
      </c>
      <c r="Q94">
        <f t="shared" si="12"/>
        <v>1.0986122886681098</v>
      </c>
      <c r="X94" s="1">
        <f t="shared" si="11"/>
        <v>9.6960671836928288E-7</v>
      </c>
      <c r="Y94">
        <v>1</v>
      </c>
      <c r="Z94" s="3">
        <f t="shared" si="8"/>
        <v>0.33931729722566167</v>
      </c>
    </row>
    <row r="95" spans="1:26" x14ac:dyDescent="0.25">
      <c r="A95" s="1">
        <v>1.1000000000000001E-6</v>
      </c>
      <c r="B95">
        <v>4</v>
      </c>
      <c r="C95">
        <v>0.25600000000000001</v>
      </c>
      <c r="D95">
        <v>-0.25628712225349598</v>
      </c>
      <c r="E95">
        <v>718.64</v>
      </c>
      <c r="F95">
        <v>0.22</v>
      </c>
      <c r="G95">
        <f t="shared" si="7"/>
        <v>0</v>
      </c>
      <c r="H95">
        <f t="shared" si="7"/>
        <v>0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O95" t="e">
        <f t="shared" si="9"/>
        <v>#N/A</v>
      </c>
      <c r="P95" t="e">
        <f t="shared" si="10"/>
        <v>#N/A</v>
      </c>
      <c r="Q95">
        <f t="shared" si="12"/>
        <v>1.3862943611198906</v>
      </c>
      <c r="X95" s="1">
        <f t="shared" si="11"/>
        <v>9.938468863285149E-7</v>
      </c>
      <c r="Y95">
        <v>1</v>
      </c>
      <c r="Z95" s="3">
        <f t="shared" si="8"/>
        <v>0.33965589973235283</v>
      </c>
    </row>
    <row r="96" spans="1:26" x14ac:dyDescent="0.25">
      <c r="A96" s="1">
        <v>1.1000000000000001E-6</v>
      </c>
      <c r="B96">
        <v>5</v>
      </c>
      <c r="C96">
        <v>0.27500000000000002</v>
      </c>
      <c r="D96">
        <v>-0.49193643499509199</v>
      </c>
      <c r="E96">
        <v>773.16</v>
      </c>
      <c r="F96">
        <v>0.20100000000000001</v>
      </c>
      <c r="G96">
        <f t="shared" si="7"/>
        <v>0</v>
      </c>
      <c r="H96">
        <f t="shared" si="7"/>
        <v>0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O96" t="e">
        <f t="shared" si="9"/>
        <v>#N/A</v>
      </c>
      <c r="P96" t="e">
        <f t="shared" si="10"/>
        <v>#N/A</v>
      </c>
      <c r="Q96">
        <f t="shared" si="12"/>
        <v>1.6094379124341003</v>
      </c>
      <c r="X96" s="1">
        <f t="shared" si="11"/>
        <v>1.0186930584867277E-6</v>
      </c>
      <c r="Y96">
        <v>1</v>
      </c>
      <c r="Z96" s="3">
        <f t="shared" si="8"/>
        <v>0.33998624364131985</v>
      </c>
    </row>
    <row r="97" spans="1:26" x14ac:dyDescent="0.25">
      <c r="A97" s="1">
        <v>1.1000000000000001E-6</v>
      </c>
      <c r="B97">
        <v>6</v>
      </c>
      <c r="C97">
        <v>0.28799999999999998</v>
      </c>
      <c r="D97">
        <v>0.16281339405644199</v>
      </c>
      <c r="E97">
        <v>837</v>
      </c>
      <c r="F97">
        <v>0.189</v>
      </c>
      <c r="G97">
        <f t="shared" si="7"/>
        <v>0</v>
      </c>
      <c r="H97">
        <f t="shared" si="7"/>
        <v>0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O97" t="e">
        <f t="shared" si="9"/>
        <v>#N/A</v>
      </c>
      <c r="P97" t="e">
        <f t="shared" si="10"/>
        <v>#N/A</v>
      </c>
      <c r="Q97">
        <f t="shared" si="12"/>
        <v>1.791759469228055</v>
      </c>
      <c r="X97" s="1">
        <f t="shared" si="11"/>
        <v>1.0441603849488958E-6</v>
      </c>
      <c r="Y97">
        <v>1</v>
      </c>
      <c r="Z97" s="3">
        <f t="shared" si="8"/>
        <v>0.34030853038177544</v>
      </c>
    </row>
    <row r="98" spans="1:26" x14ac:dyDescent="0.25">
      <c r="A98" s="1">
        <v>1.1000000000000001E-6</v>
      </c>
      <c r="B98">
        <v>7</v>
      </c>
      <c r="C98">
        <v>0.29399999999999998</v>
      </c>
      <c r="D98">
        <v>-0.157745173964352</v>
      </c>
      <c r="E98">
        <v>911.98</v>
      </c>
      <c r="F98">
        <v>0.183</v>
      </c>
      <c r="G98">
        <f t="shared" si="7"/>
        <v>0</v>
      </c>
      <c r="H98">
        <f t="shared" si="7"/>
        <v>0</v>
      </c>
      <c r="I98">
        <f t="shared" si="7"/>
        <v>0</v>
      </c>
      <c r="J98">
        <f t="shared" si="7"/>
        <v>0</v>
      </c>
      <c r="K98">
        <f t="shared" si="7"/>
        <v>0</v>
      </c>
      <c r="L98">
        <f t="shared" si="7"/>
        <v>0</v>
      </c>
      <c r="O98" t="e">
        <f t="shared" si="9"/>
        <v>#N/A</v>
      </c>
      <c r="P98" t="e">
        <f t="shared" si="10"/>
        <v>#N/A</v>
      </c>
      <c r="Q98">
        <f t="shared" si="12"/>
        <v>1.9459101490553132</v>
      </c>
      <c r="X98" s="1">
        <f t="shared" si="11"/>
        <v>1.0702643945726182E-6</v>
      </c>
      <c r="Y98">
        <v>1</v>
      </c>
      <c r="Z98" s="3">
        <f t="shared" si="8"/>
        <v>0.34062295647002483</v>
      </c>
    </row>
    <row r="99" spans="1:26" x14ac:dyDescent="0.25">
      <c r="A99" s="1">
        <v>1.1000000000000001E-6</v>
      </c>
      <c r="B99">
        <v>8</v>
      </c>
      <c r="C99">
        <v>0.30299999999999999</v>
      </c>
      <c r="D99">
        <v>-0.24852544720264799</v>
      </c>
      <c r="E99">
        <v>975.88</v>
      </c>
      <c r="F99">
        <v>0.17499999999999999</v>
      </c>
      <c r="G99">
        <f t="shared" si="7"/>
        <v>0</v>
      </c>
      <c r="H99">
        <f t="shared" si="7"/>
        <v>0</v>
      </c>
      <c r="I99">
        <f t="shared" si="7"/>
        <v>0</v>
      </c>
      <c r="J99">
        <f t="shared" si="7"/>
        <v>0</v>
      </c>
      <c r="K99">
        <f t="shared" si="7"/>
        <v>0</v>
      </c>
      <c r="L99">
        <f t="shared" si="7"/>
        <v>0</v>
      </c>
      <c r="O99" t="e">
        <f t="shared" si="9"/>
        <v>#N/A</v>
      </c>
      <c r="P99" t="e">
        <f t="shared" si="10"/>
        <v>#N/A</v>
      </c>
      <c r="Q99">
        <f t="shared" si="12"/>
        <v>2.0794415416798357</v>
      </c>
      <c r="X99" s="1">
        <f t="shared" si="11"/>
        <v>1.0970210044369337E-6</v>
      </c>
      <c r="Y99">
        <v>1</v>
      </c>
      <c r="Z99" s="3">
        <f t="shared" si="8"/>
        <v>0.34092971362929253</v>
      </c>
    </row>
    <row r="100" spans="1:26" x14ac:dyDescent="0.25">
      <c r="A100" s="1">
        <v>1.1000000000000001E-6</v>
      </c>
      <c r="B100">
        <v>9</v>
      </c>
      <c r="C100">
        <v>0.314</v>
      </c>
      <c r="D100">
        <v>-0.187151798802319</v>
      </c>
      <c r="E100">
        <v>1031.44</v>
      </c>
      <c r="F100">
        <v>0.16600000000000001</v>
      </c>
      <c r="G100">
        <f t="shared" si="7"/>
        <v>0</v>
      </c>
      <c r="H100">
        <f t="shared" si="7"/>
        <v>0</v>
      </c>
      <c r="I100">
        <f t="shared" si="7"/>
        <v>0</v>
      </c>
      <c r="J100">
        <f t="shared" si="7"/>
        <v>0</v>
      </c>
      <c r="K100">
        <f t="shared" si="7"/>
        <v>0</v>
      </c>
      <c r="L100">
        <f t="shared" si="7"/>
        <v>0</v>
      </c>
      <c r="O100" t="e">
        <f t="shared" si="9"/>
        <v>#N/A</v>
      </c>
      <c r="P100" t="e">
        <f t="shared" si="10"/>
        <v>#N/A</v>
      </c>
      <c r="Q100">
        <f t="shared" si="12"/>
        <v>2.1972245773362196</v>
      </c>
      <c r="X100" s="1">
        <f t="shared" si="11"/>
        <v>1.124446529547857E-6</v>
      </c>
      <c r="Y100">
        <v>1</v>
      </c>
      <c r="Z100" s="3">
        <f t="shared" si="8"/>
        <v>0.34122898890662684</v>
      </c>
    </row>
    <row r="101" spans="1:26" x14ac:dyDescent="0.25">
      <c r="A101" s="1">
        <v>1.1000000000000001E-6</v>
      </c>
      <c r="B101">
        <v>10</v>
      </c>
      <c r="C101">
        <v>0.32500000000000001</v>
      </c>
      <c r="D101">
        <v>-0.348192691205371</v>
      </c>
      <c r="E101">
        <v>1082.82</v>
      </c>
      <c r="F101">
        <v>0.157</v>
      </c>
      <c r="G101">
        <f t="shared" si="7"/>
        <v>0</v>
      </c>
      <c r="H101">
        <f t="shared" si="7"/>
        <v>0</v>
      </c>
      <c r="I101">
        <f t="shared" si="7"/>
        <v>0</v>
      </c>
      <c r="J101">
        <f t="shared" ref="J101:L164" si="13">IF($B101=1,D101,$M$1)</f>
        <v>0</v>
      </c>
      <c r="K101">
        <f t="shared" si="13"/>
        <v>0</v>
      </c>
      <c r="L101">
        <f t="shared" si="13"/>
        <v>0</v>
      </c>
      <c r="O101" t="e">
        <f t="shared" si="9"/>
        <v>#N/A</v>
      </c>
      <c r="P101" t="e">
        <f t="shared" si="10"/>
        <v>#N/A</v>
      </c>
      <c r="Q101">
        <f t="shared" si="12"/>
        <v>2.3025850929940459</v>
      </c>
      <c r="X101" s="1">
        <f t="shared" si="11"/>
        <v>1.1525576927865533E-6</v>
      </c>
      <c r="Y101">
        <v>1</v>
      </c>
      <c r="Z101" s="3">
        <f t="shared" si="8"/>
        <v>0.34152096478695304</v>
      </c>
    </row>
    <row r="102" spans="1:26" x14ac:dyDescent="0.25">
      <c r="A102" s="1">
        <v>1.1999999999999999E-6</v>
      </c>
      <c r="B102">
        <v>1</v>
      </c>
      <c r="C102">
        <v>0.156</v>
      </c>
      <c r="D102">
        <v>-3.9416852194028199E-2</v>
      </c>
      <c r="E102">
        <v>484.72</v>
      </c>
      <c r="F102">
        <v>0.34100000000000003</v>
      </c>
      <c r="G102">
        <f t="shared" ref="G102:L165" si="14">IF($B102=1,A102,$M$1)</f>
        <v>1.1999999999999999E-6</v>
      </c>
      <c r="H102">
        <f t="shared" si="14"/>
        <v>1</v>
      </c>
      <c r="I102">
        <f t="shared" si="14"/>
        <v>0.156</v>
      </c>
      <c r="J102">
        <f t="shared" si="13"/>
        <v>-3.9416852194028199E-2</v>
      </c>
      <c r="K102">
        <f t="shared" si="13"/>
        <v>484.72</v>
      </c>
      <c r="L102">
        <f t="shared" si="13"/>
        <v>0.34100000000000003</v>
      </c>
      <c r="O102">
        <f t="shared" si="9"/>
        <v>833333.33333333337</v>
      </c>
      <c r="P102">
        <f t="shared" si="10"/>
        <v>0.34100000000000003</v>
      </c>
      <c r="Q102">
        <f t="shared" si="12"/>
        <v>0</v>
      </c>
      <c r="X102" s="1">
        <f t="shared" si="11"/>
        <v>1.1813716351062172E-6</v>
      </c>
      <c r="Y102">
        <v>1</v>
      </c>
      <c r="Z102" s="3">
        <f t="shared" si="8"/>
        <v>0.34180581930434439</v>
      </c>
    </row>
    <row r="103" spans="1:26" x14ac:dyDescent="0.25">
      <c r="A103" s="1">
        <v>1.1999999999999999E-6</v>
      </c>
      <c r="B103">
        <v>2</v>
      </c>
      <c r="C103">
        <v>0.19900000000000001</v>
      </c>
      <c r="D103">
        <v>-0.44224529791581602</v>
      </c>
      <c r="E103">
        <v>583.34</v>
      </c>
      <c r="F103">
        <v>0.28399999999999997</v>
      </c>
      <c r="G103">
        <f t="shared" si="14"/>
        <v>0</v>
      </c>
      <c r="H103">
        <f t="shared" si="14"/>
        <v>0</v>
      </c>
      <c r="I103">
        <f t="shared" si="14"/>
        <v>0</v>
      </c>
      <c r="J103">
        <f t="shared" si="13"/>
        <v>0</v>
      </c>
      <c r="K103">
        <f t="shared" si="13"/>
        <v>0</v>
      </c>
      <c r="L103">
        <f t="shared" si="13"/>
        <v>0</v>
      </c>
      <c r="O103" t="e">
        <f t="shared" si="9"/>
        <v>#N/A</v>
      </c>
      <c r="P103" t="e">
        <f t="shared" si="10"/>
        <v>#N/A</v>
      </c>
      <c r="Q103">
        <f t="shared" si="12"/>
        <v>0.69314718055994529</v>
      </c>
      <c r="X103" s="1">
        <f t="shared" si="11"/>
        <v>1.2109059259838727E-6</v>
      </c>
      <c r="Y103">
        <v>1</v>
      </c>
      <c r="Z103" s="3">
        <f t="shared" si="8"/>
        <v>0.34208372615057991</v>
      </c>
    </row>
    <row r="104" spans="1:26" x14ac:dyDescent="0.25">
      <c r="A104" s="1">
        <v>1.1999999999999999E-6</v>
      </c>
      <c r="B104">
        <v>3</v>
      </c>
      <c r="C104">
        <v>0.23300000000000001</v>
      </c>
      <c r="D104">
        <v>7.2648207519392105E-2</v>
      </c>
      <c r="E104">
        <v>643.76</v>
      </c>
      <c r="F104">
        <v>0.24399999999999999</v>
      </c>
      <c r="G104">
        <f t="shared" si="14"/>
        <v>0</v>
      </c>
      <c r="H104">
        <f t="shared" si="14"/>
        <v>0</v>
      </c>
      <c r="I104">
        <f t="shared" si="14"/>
        <v>0</v>
      </c>
      <c r="J104">
        <f t="shared" si="13"/>
        <v>0</v>
      </c>
      <c r="K104">
        <f t="shared" si="13"/>
        <v>0</v>
      </c>
      <c r="L104">
        <f t="shared" si="13"/>
        <v>0</v>
      </c>
      <c r="O104" t="e">
        <f t="shared" si="9"/>
        <v>#N/A</v>
      </c>
      <c r="P104" t="e">
        <f t="shared" si="10"/>
        <v>#N/A</v>
      </c>
      <c r="Q104">
        <f t="shared" si="12"/>
        <v>1.0986122886681098</v>
      </c>
      <c r="X104" s="1">
        <f t="shared" si="11"/>
        <v>1.2411785741334696E-6</v>
      </c>
      <c r="Y104">
        <v>1</v>
      </c>
      <c r="Z104" s="3">
        <f t="shared" si="8"/>
        <v>0.3423548547810536</v>
      </c>
    </row>
    <row r="105" spans="1:26" x14ac:dyDescent="0.25">
      <c r="A105" s="1">
        <v>1.1999999999999999E-6</v>
      </c>
      <c r="B105">
        <v>4</v>
      </c>
      <c r="C105">
        <v>0.25900000000000001</v>
      </c>
      <c r="D105">
        <v>-1.07845721968606E-2</v>
      </c>
      <c r="E105">
        <v>696.24</v>
      </c>
      <c r="F105">
        <v>0.217</v>
      </c>
      <c r="G105">
        <f t="shared" si="14"/>
        <v>0</v>
      </c>
      <c r="H105">
        <f t="shared" si="14"/>
        <v>0</v>
      </c>
      <c r="I105">
        <f t="shared" si="14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O105" t="e">
        <f t="shared" si="9"/>
        <v>#N/A</v>
      </c>
      <c r="P105" t="e">
        <f t="shared" si="10"/>
        <v>#N/A</v>
      </c>
      <c r="Q105">
        <f t="shared" si="12"/>
        <v>1.3862943611198906</v>
      </c>
      <c r="X105" s="1">
        <f t="shared" si="11"/>
        <v>1.2722080384868064E-6</v>
      </c>
      <c r="Y105">
        <v>1</v>
      </c>
      <c r="Z105" s="3">
        <f t="shared" si="8"/>
        <v>0.34261937051810104</v>
      </c>
    </row>
    <row r="106" spans="1:26" x14ac:dyDescent="0.25">
      <c r="A106" s="1">
        <v>1.1999999999999999E-6</v>
      </c>
      <c r="B106">
        <v>5</v>
      </c>
      <c r="C106">
        <v>0.27800000000000002</v>
      </c>
      <c r="D106">
        <v>-0.136212247816138</v>
      </c>
      <c r="E106">
        <v>751.54</v>
      </c>
      <c r="F106">
        <v>0.19800000000000001</v>
      </c>
      <c r="G106">
        <f t="shared" si="14"/>
        <v>0</v>
      </c>
      <c r="H106">
        <f t="shared" si="14"/>
        <v>0</v>
      </c>
      <c r="I106">
        <f t="shared" si="14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O106" t="e">
        <f t="shared" si="9"/>
        <v>#N/A</v>
      </c>
      <c r="P106" t="e">
        <f t="shared" si="10"/>
        <v>#N/A</v>
      </c>
      <c r="Q106">
        <f t="shared" si="12"/>
        <v>1.6094379124341003</v>
      </c>
      <c r="X106" s="1">
        <f t="shared" si="11"/>
        <v>1.3040132394489766E-6</v>
      </c>
      <c r="Y106">
        <v>1</v>
      </c>
      <c r="Z106" s="3">
        <f t="shared" si="8"/>
        <v>0.34287743465180592</v>
      </c>
    </row>
    <row r="107" spans="1:26" x14ac:dyDescent="0.25">
      <c r="A107" s="1">
        <v>1.1999999999999999E-6</v>
      </c>
      <c r="B107">
        <v>6</v>
      </c>
      <c r="C107">
        <v>0.28999999999999998</v>
      </c>
      <c r="D107">
        <v>0.18845498916378001</v>
      </c>
      <c r="E107">
        <v>817.2</v>
      </c>
      <c r="F107">
        <v>0.188</v>
      </c>
      <c r="G107">
        <f t="shared" si="14"/>
        <v>0</v>
      </c>
      <c r="H107">
        <f t="shared" si="14"/>
        <v>0</v>
      </c>
      <c r="I107">
        <f t="shared" si="14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O107" t="e">
        <f t="shared" si="9"/>
        <v>#N/A</v>
      </c>
      <c r="P107" t="e">
        <f t="shared" si="10"/>
        <v>#N/A</v>
      </c>
      <c r="Q107">
        <f t="shared" si="12"/>
        <v>1.791759469228055</v>
      </c>
      <c r="X107" s="1">
        <f t="shared" si="11"/>
        <v>1.336613570435201E-6</v>
      </c>
      <c r="Y107">
        <v>1</v>
      </c>
      <c r="Z107" s="3">
        <f t="shared" si="8"/>
        <v>0.34312920453834722</v>
      </c>
    </row>
    <row r="108" spans="1:26" x14ac:dyDescent="0.25">
      <c r="A108" s="1">
        <v>1.1999999999999999E-6</v>
      </c>
      <c r="B108">
        <v>7</v>
      </c>
      <c r="C108">
        <v>0.29599999999999999</v>
      </c>
      <c r="D108">
        <v>-0.27974282092489</v>
      </c>
      <c r="E108">
        <v>891.32</v>
      </c>
      <c r="F108">
        <v>0.182</v>
      </c>
      <c r="G108">
        <f t="shared" si="14"/>
        <v>0</v>
      </c>
      <c r="H108">
        <f t="shared" si="14"/>
        <v>0</v>
      </c>
      <c r="I108">
        <f t="shared" si="14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O108" t="e">
        <f t="shared" si="9"/>
        <v>#N/A</v>
      </c>
      <c r="P108" t="e">
        <f t="shared" si="10"/>
        <v>#N/A</v>
      </c>
      <c r="Q108">
        <f t="shared" si="12"/>
        <v>1.9459101490553132</v>
      </c>
      <c r="X108" s="1">
        <f t="shared" si="11"/>
        <v>1.370028909696081E-6</v>
      </c>
      <c r="Y108">
        <v>1</v>
      </c>
      <c r="Z108" s="3">
        <f t="shared" si="8"/>
        <v>0.34337483369594851</v>
      </c>
    </row>
    <row r="109" spans="1:26" x14ac:dyDescent="0.25">
      <c r="A109" s="1">
        <v>1.1999999999999999E-6</v>
      </c>
      <c r="B109">
        <v>8</v>
      </c>
      <c r="C109">
        <v>0.307</v>
      </c>
      <c r="D109">
        <v>0.118921532294345</v>
      </c>
      <c r="E109">
        <v>951.24</v>
      </c>
      <c r="F109">
        <v>0.17299999999999999</v>
      </c>
      <c r="G109">
        <f t="shared" si="14"/>
        <v>0</v>
      </c>
      <c r="H109">
        <f t="shared" si="14"/>
        <v>0</v>
      </c>
      <c r="I109">
        <f t="shared" si="14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O109" t="e">
        <f t="shared" si="9"/>
        <v>#N/A</v>
      </c>
      <c r="P109" t="e">
        <f t="shared" si="10"/>
        <v>#N/A</v>
      </c>
      <c r="Q109">
        <f t="shared" si="12"/>
        <v>2.0794415416798357</v>
      </c>
      <c r="X109" s="1">
        <f t="shared" si="11"/>
        <v>1.404279632438483E-6</v>
      </c>
      <c r="Y109">
        <v>1</v>
      </c>
      <c r="Z109" s="3">
        <f t="shared" si="8"/>
        <v>0.34361447189848637</v>
      </c>
    </row>
    <row r="110" spans="1:26" x14ac:dyDescent="0.25">
      <c r="A110" s="1">
        <v>1.1999999999999999E-6</v>
      </c>
      <c r="B110">
        <v>9</v>
      </c>
      <c r="C110">
        <v>0.318</v>
      </c>
      <c r="D110">
        <v>-0.34065411374881199</v>
      </c>
      <c r="E110">
        <v>1005.38</v>
      </c>
      <c r="F110">
        <v>0.16300000000000001</v>
      </c>
      <c r="G110">
        <f t="shared" si="14"/>
        <v>0</v>
      </c>
      <c r="H110">
        <f t="shared" si="14"/>
        <v>0</v>
      </c>
      <c r="I110">
        <f t="shared" si="14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O110" t="e">
        <f t="shared" si="9"/>
        <v>#N/A</v>
      </c>
      <c r="P110" t="e">
        <f t="shared" si="10"/>
        <v>#N/A</v>
      </c>
      <c r="Q110">
        <f t="shared" si="12"/>
        <v>2.1972245773362196</v>
      </c>
      <c r="X110" s="1">
        <f t="shared" si="11"/>
        <v>1.4393866232494451E-6</v>
      </c>
      <c r="Y110">
        <v>1</v>
      </c>
      <c r="Z110" s="3">
        <f t="shared" si="8"/>
        <v>0.34384826526681594</v>
      </c>
    </row>
    <row r="111" spans="1:26" x14ac:dyDescent="0.25">
      <c r="A111" s="1">
        <v>1.1999999999999999E-6</v>
      </c>
      <c r="B111">
        <v>10</v>
      </c>
      <c r="C111">
        <v>0.33</v>
      </c>
      <c r="D111">
        <v>-0.16704103938676501</v>
      </c>
      <c r="E111">
        <v>1054.8800000000001</v>
      </c>
      <c r="F111">
        <v>0.153</v>
      </c>
      <c r="G111">
        <f t="shared" si="14"/>
        <v>0</v>
      </c>
      <c r="H111">
        <f t="shared" si="14"/>
        <v>0</v>
      </c>
      <c r="I111">
        <f t="shared" si="14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O111" t="e">
        <f t="shared" si="9"/>
        <v>#N/A</v>
      </c>
      <c r="P111" t="e">
        <f t="shared" si="10"/>
        <v>#N/A</v>
      </c>
      <c r="Q111">
        <f t="shared" si="12"/>
        <v>2.3025850929940459</v>
      </c>
      <c r="X111" s="1">
        <f t="shared" si="11"/>
        <v>1.4753712888306811E-6</v>
      </c>
      <c r="Y111">
        <v>1</v>
      </c>
      <c r="Z111" s="3">
        <f t="shared" si="8"/>
        <v>0.34407635635786921</v>
      </c>
    </row>
    <row r="112" spans="1:26" x14ac:dyDescent="0.25">
      <c r="A112" s="1">
        <v>1.3E-6</v>
      </c>
      <c r="B112">
        <v>1</v>
      </c>
      <c r="C112">
        <v>0.156</v>
      </c>
      <c r="D112">
        <v>0.23490236168131701</v>
      </c>
      <c r="E112">
        <v>467.68</v>
      </c>
      <c r="F112">
        <v>0.34100000000000003</v>
      </c>
      <c r="G112">
        <f t="shared" si="14"/>
        <v>1.3E-6</v>
      </c>
      <c r="H112">
        <f t="shared" si="14"/>
        <v>1</v>
      </c>
      <c r="I112">
        <f t="shared" si="14"/>
        <v>0.156</v>
      </c>
      <c r="J112">
        <f t="shared" si="13"/>
        <v>0.23490236168131701</v>
      </c>
      <c r="K112">
        <f t="shared" si="13"/>
        <v>467.68</v>
      </c>
      <c r="L112">
        <f t="shared" si="13"/>
        <v>0.34100000000000003</v>
      </c>
      <c r="O112">
        <f t="shared" si="9"/>
        <v>769230.76923076925</v>
      </c>
      <c r="P112">
        <f t="shared" si="10"/>
        <v>0.34100000000000003</v>
      </c>
      <c r="Q112">
        <f t="shared" si="12"/>
        <v>0</v>
      </c>
      <c r="X112" s="1">
        <f t="shared" si="11"/>
        <v>1.5122555710514481E-6</v>
      </c>
      <c r="Y112">
        <v>1</v>
      </c>
      <c r="Z112" s="3">
        <f t="shared" si="8"/>
        <v>0.34429888425157973</v>
      </c>
    </row>
    <row r="113" spans="1:26" x14ac:dyDescent="0.25">
      <c r="A113" s="1">
        <v>1.3E-6</v>
      </c>
      <c r="B113">
        <v>2</v>
      </c>
      <c r="C113">
        <v>0.2</v>
      </c>
      <c r="D113">
        <v>-0.48673101791401902</v>
      </c>
      <c r="E113">
        <v>565.44000000000005</v>
      </c>
      <c r="F113">
        <v>0.28199999999999997</v>
      </c>
      <c r="G113">
        <f t="shared" si="14"/>
        <v>0</v>
      </c>
      <c r="H113">
        <f t="shared" si="14"/>
        <v>0</v>
      </c>
      <c r="I113">
        <f t="shared" si="14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O113" t="e">
        <f t="shared" si="9"/>
        <v>#N/A</v>
      </c>
      <c r="P113" t="e">
        <f t="shared" si="10"/>
        <v>#N/A</v>
      </c>
      <c r="Q113">
        <f t="shared" si="12"/>
        <v>0.69314718055994529</v>
      </c>
      <c r="X113" s="1">
        <f t="shared" si="11"/>
        <v>1.5500619603277343E-6</v>
      </c>
      <c r="Y113">
        <v>1</v>
      </c>
      <c r="Z113" s="3">
        <f t="shared" si="8"/>
        <v>0.34451598463568756</v>
      </c>
    </row>
    <row r="114" spans="1:26" x14ac:dyDescent="0.25">
      <c r="A114" s="1">
        <v>1.3E-6</v>
      </c>
      <c r="B114">
        <v>3</v>
      </c>
      <c r="C114">
        <v>0.23499999999999999</v>
      </c>
      <c r="D114">
        <v>3.25607446883725E-2</v>
      </c>
      <c r="E114">
        <v>624.70000000000005</v>
      </c>
      <c r="F114">
        <v>0.24199999999999999</v>
      </c>
      <c r="G114">
        <f t="shared" si="14"/>
        <v>0</v>
      </c>
      <c r="H114">
        <f t="shared" si="14"/>
        <v>0</v>
      </c>
      <c r="I114">
        <f t="shared" si="14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O114" t="e">
        <f t="shared" si="9"/>
        <v>#N/A</v>
      </c>
      <c r="P114" t="e">
        <f t="shared" si="10"/>
        <v>#N/A</v>
      </c>
      <c r="Q114">
        <f t="shared" si="12"/>
        <v>1.0986122886681098</v>
      </c>
      <c r="X114" s="1">
        <f t="shared" si="11"/>
        <v>1.5888135093359277E-6</v>
      </c>
      <c r="Y114">
        <v>1</v>
      </c>
      <c r="Z114" s="3">
        <f t="shared" si="8"/>
        <v>0.34472778988847563</v>
      </c>
    </row>
    <row r="115" spans="1:26" x14ac:dyDescent="0.25">
      <c r="A115" s="1">
        <v>1.3E-6</v>
      </c>
      <c r="B115">
        <v>4</v>
      </c>
      <c r="C115">
        <v>0.26100000000000001</v>
      </c>
      <c r="D115">
        <v>-0.38060126897622898</v>
      </c>
      <c r="E115">
        <v>677.08</v>
      </c>
      <c r="F115">
        <v>0.215</v>
      </c>
      <c r="G115">
        <f t="shared" si="14"/>
        <v>0</v>
      </c>
      <c r="H115">
        <f t="shared" si="14"/>
        <v>0</v>
      </c>
      <c r="I115">
        <f t="shared" si="14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O115" t="e">
        <f t="shared" si="9"/>
        <v>#N/A</v>
      </c>
      <c r="P115" t="e">
        <f t="shared" si="10"/>
        <v>#N/A</v>
      </c>
      <c r="Q115">
        <f t="shared" si="12"/>
        <v>1.3862943611198906</v>
      </c>
      <c r="X115" s="1">
        <f t="shared" si="11"/>
        <v>1.6285338470693259E-6</v>
      </c>
      <c r="Y115">
        <v>1</v>
      </c>
      <c r="Z115" s="3">
        <f t="shared" si="8"/>
        <v>0.34493442915948846</v>
      </c>
    </row>
    <row r="116" spans="1:26" x14ac:dyDescent="0.25">
      <c r="A116" s="1">
        <v>1.3E-6</v>
      </c>
      <c r="B116">
        <v>5</v>
      </c>
      <c r="C116">
        <v>0.28000000000000003</v>
      </c>
      <c r="D116">
        <v>-0.34722805868849499</v>
      </c>
      <c r="E116">
        <v>733.14</v>
      </c>
      <c r="F116">
        <v>0.19600000000000001</v>
      </c>
      <c r="G116">
        <f t="shared" si="14"/>
        <v>0</v>
      </c>
      <c r="H116">
        <f t="shared" si="14"/>
        <v>0</v>
      </c>
      <c r="I116">
        <f t="shared" si="14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O116" t="e">
        <f t="shared" si="9"/>
        <v>#N/A</v>
      </c>
      <c r="P116" t="e">
        <f t="shared" si="10"/>
        <v>#N/A</v>
      </c>
      <c r="Q116">
        <f t="shared" si="12"/>
        <v>1.6094379124341003</v>
      </c>
      <c r="X116" s="1">
        <f t="shared" si="11"/>
        <v>1.6692471932460591E-6</v>
      </c>
      <c r="Y116">
        <v>1</v>
      </c>
      <c r="Z116" s="3">
        <f t="shared" si="8"/>
        <v>0.3451360284482814</v>
      </c>
    </row>
    <row r="117" spans="1:26" x14ac:dyDescent="0.25">
      <c r="A117" s="1">
        <v>1.3E-6</v>
      </c>
      <c r="B117">
        <v>6</v>
      </c>
      <c r="C117">
        <v>0.29099999999999998</v>
      </c>
      <c r="D117">
        <v>-0.37352095558644999</v>
      </c>
      <c r="E117">
        <v>800.38</v>
      </c>
      <c r="F117">
        <v>0.186</v>
      </c>
      <c r="G117">
        <f t="shared" si="14"/>
        <v>0</v>
      </c>
      <c r="H117">
        <f t="shared" si="14"/>
        <v>0</v>
      </c>
      <c r="I117">
        <f t="shared" si="14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O117" t="e">
        <f t="shared" si="9"/>
        <v>#N/A</v>
      </c>
      <c r="P117" t="e">
        <f t="shared" si="10"/>
        <v>#N/A</v>
      </c>
      <c r="Q117">
        <f t="shared" si="12"/>
        <v>1.791759469228055</v>
      </c>
      <c r="X117" s="1">
        <f t="shared" si="11"/>
        <v>1.7109783730772105E-6</v>
      </c>
      <c r="Y117">
        <v>1</v>
      </c>
      <c r="Z117" s="3">
        <f t="shared" si="8"/>
        <v>0.34533271068125015</v>
      </c>
    </row>
    <row r="118" spans="1:26" x14ac:dyDescent="0.25">
      <c r="A118" s="1">
        <v>1.3E-6</v>
      </c>
      <c r="B118">
        <v>7</v>
      </c>
      <c r="C118">
        <v>0.29899999999999999</v>
      </c>
      <c r="D118">
        <v>9.2753599700939604E-2</v>
      </c>
      <c r="E118">
        <v>871.56</v>
      </c>
      <c r="F118">
        <v>0.17899999999999999</v>
      </c>
      <c r="G118">
        <f t="shared" si="14"/>
        <v>0</v>
      </c>
      <c r="H118">
        <f t="shared" si="14"/>
        <v>0</v>
      </c>
      <c r="I118">
        <f t="shared" si="14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O118" t="e">
        <f t="shared" si="9"/>
        <v>#N/A</v>
      </c>
      <c r="P118" t="e">
        <f t="shared" si="10"/>
        <v>#N/A</v>
      </c>
      <c r="Q118">
        <f t="shared" si="12"/>
        <v>1.9459101490553132</v>
      </c>
      <c r="X118" s="1">
        <f t="shared" si="11"/>
        <v>1.7537528324041406E-6</v>
      </c>
      <c r="Y118">
        <v>1</v>
      </c>
      <c r="Z118" s="3">
        <f t="shared" si="8"/>
        <v>0.34552459578658551</v>
      </c>
    </row>
    <row r="119" spans="1:26" x14ac:dyDescent="0.25">
      <c r="A119" s="1">
        <v>1.3E-6</v>
      </c>
      <c r="B119">
        <v>8</v>
      </c>
      <c r="C119">
        <v>0.31</v>
      </c>
      <c r="D119">
        <v>-0.19281171380388301</v>
      </c>
      <c r="E119">
        <v>929.74</v>
      </c>
      <c r="F119">
        <v>0.16900000000000001</v>
      </c>
      <c r="G119">
        <f t="shared" si="14"/>
        <v>0</v>
      </c>
      <c r="H119">
        <f t="shared" si="14"/>
        <v>0</v>
      </c>
      <c r="I119">
        <f t="shared" si="14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O119" t="e">
        <f t="shared" si="9"/>
        <v>#N/A</v>
      </c>
      <c r="P119" t="e">
        <f t="shared" si="10"/>
        <v>#N/A</v>
      </c>
      <c r="Q119">
        <f t="shared" si="12"/>
        <v>2.0794415416798357</v>
      </c>
      <c r="X119" s="1">
        <f t="shared" si="11"/>
        <v>1.7975966532142443E-6</v>
      </c>
      <c r="Y119">
        <v>1</v>
      </c>
      <c r="Z119" s="3">
        <f t="shared" si="8"/>
        <v>0.34571180076740049</v>
      </c>
    </row>
    <row r="120" spans="1:26" x14ac:dyDescent="0.25">
      <c r="A120" s="1">
        <v>1.3E-6</v>
      </c>
      <c r="B120">
        <v>9</v>
      </c>
      <c r="C120">
        <v>0.32200000000000001</v>
      </c>
      <c r="D120">
        <v>-0.41185758344692902</v>
      </c>
      <c r="E120">
        <v>981.84</v>
      </c>
      <c r="F120">
        <v>0.159</v>
      </c>
      <c r="G120">
        <f t="shared" si="14"/>
        <v>0</v>
      </c>
      <c r="H120">
        <f t="shared" si="14"/>
        <v>0</v>
      </c>
      <c r="I120">
        <f t="shared" si="14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O120" t="e">
        <f t="shared" si="9"/>
        <v>#N/A</v>
      </c>
      <c r="P120" t="e">
        <f t="shared" si="10"/>
        <v>#N/A</v>
      </c>
      <c r="Q120">
        <f t="shared" si="12"/>
        <v>2.1972245773362196</v>
      </c>
      <c r="X120" s="1"/>
    </row>
    <row r="121" spans="1:26" x14ac:dyDescent="0.25">
      <c r="A121" s="1">
        <v>1.3E-6</v>
      </c>
      <c r="B121">
        <v>10</v>
      </c>
      <c r="C121">
        <v>0.33500000000000002</v>
      </c>
      <c r="D121">
        <v>0.124945747026365</v>
      </c>
      <c r="E121">
        <v>1029.6600000000001</v>
      </c>
      <c r="F121">
        <v>0.14899999999999999</v>
      </c>
      <c r="G121">
        <f t="shared" si="14"/>
        <v>0</v>
      </c>
      <c r="H121">
        <f t="shared" si="14"/>
        <v>0</v>
      </c>
      <c r="I121">
        <f t="shared" si="14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O121" t="e">
        <f t="shared" si="9"/>
        <v>#N/A</v>
      </c>
      <c r="P121" t="e">
        <f t="shared" si="10"/>
        <v>#N/A</v>
      </c>
      <c r="Q121">
        <f t="shared" si="12"/>
        <v>2.3025850929940459</v>
      </c>
      <c r="X121" s="1"/>
    </row>
    <row r="122" spans="1:26" x14ac:dyDescent="0.25">
      <c r="A122" s="1">
        <v>1.3999999999999999E-6</v>
      </c>
      <c r="B122">
        <v>1</v>
      </c>
      <c r="C122">
        <v>0.155</v>
      </c>
      <c r="D122">
        <v>-0.30495454877675598</v>
      </c>
      <c r="E122">
        <v>453.22</v>
      </c>
      <c r="F122">
        <v>0.34200000000000003</v>
      </c>
      <c r="G122">
        <f t="shared" si="14"/>
        <v>1.3999999999999999E-6</v>
      </c>
      <c r="H122">
        <f t="shared" si="14"/>
        <v>1</v>
      </c>
      <c r="I122">
        <f t="shared" si="14"/>
        <v>0.155</v>
      </c>
      <c r="J122">
        <f t="shared" si="13"/>
        <v>-0.30495454877675598</v>
      </c>
      <c r="K122">
        <f t="shared" si="13"/>
        <v>453.22</v>
      </c>
      <c r="L122">
        <f t="shared" si="13"/>
        <v>0.34200000000000003</v>
      </c>
      <c r="O122">
        <f t="shared" si="9"/>
        <v>714285.71428571432</v>
      </c>
      <c r="P122">
        <f t="shared" si="10"/>
        <v>0.34200000000000003</v>
      </c>
      <c r="Q122">
        <f t="shared" si="12"/>
        <v>0</v>
      </c>
      <c r="X122" s="1"/>
    </row>
    <row r="123" spans="1:26" x14ac:dyDescent="0.25">
      <c r="A123" s="1">
        <v>1.3999999999999999E-6</v>
      </c>
      <c r="B123">
        <v>2</v>
      </c>
      <c r="C123">
        <v>0.20200000000000001</v>
      </c>
      <c r="D123">
        <v>0.198819241233677</v>
      </c>
      <c r="E123">
        <v>548.84</v>
      </c>
      <c r="F123">
        <v>0.28000000000000003</v>
      </c>
      <c r="G123">
        <f t="shared" si="14"/>
        <v>0</v>
      </c>
      <c r="H123">
        <f t="shared" si="14"/>
        <v>0</v>
      </c>
      <c r="I123">
        <f t="shared" si="14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O123" t="e">
        <f t="shared" si="9"/>
        <v>#N/A</v>
      </c>
      <c r="P123" t="e">
        <f t="shared" si="10"/>
        <v>#N/A</v>
      </c>
      <c r="Q123">
        <f t="shared" si="12"/>
        <v>0.69314718055994529</v>
      </c>
      <c r="X123" s="1"/>
    </row>
    <row r="124" spans="1:26" x14ac:dyDescent="0.25">
      <c r="A124" s="1">
        <v>1.3999999999999999E-6</v>
      </c>
      <c r="B124">
        <v>3</v>
      </c>
      <c r="C124">
        <v>0.23699999999999999</v>
      </c>
      <c r="D124">
        <v>5.8069854636910702E-2</v>
      </c>
      <c r="E124">
        <v>607.66</v>
      </c>
      <c r="F124">
        <v>0.23899999999999999</v>
      </c>
      <c r="G124">
        <f t="shared" si="14"/>
        <v>0</v>
      </c>
      <c r="H124">
        <f t="shared" si="14"/>
        <v>0</v>
      </c>
      <c r="I124">
        <f t="shared" si="14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O124" t="e">
        <f t="shared" si="9"/>
        <v>#N/A</v>
      </c>
      <c r="P124" t="e">
        <f t="shared" si="10"/>
        <v>#N/A</v>
      </c>
      <c r="Q124">
        <f t="shared" si="12"/>
        <v>1.0986122886681098</v>
      </c>
      <c r="X124" s="1"/>
    </row>
    <row r="125" spans="1:26" x14ac:dyDescent="0.25">
      <c r="A125" s="1">
        <v>1.3999999999999999E-6</v>
      </c>
      <c r="B125">
        <v>4</v>
      </c>
      <c r="C125">
        <v>0.26400000000000001</v>
      </c>
      <c r="D125">
        <v>7.4927529676604598E-2</v>
      </c>
      <c r="E125">
        <v>659.38</v>
      </c>
      <c r="F125">
        <v>0.21099999999999999</v>
      </c>
      <c r="G125">
        <f t="shared" si="14"/>
        <v>0</v>
      </c>
      <c r="H125">
        <f t="shared" si="14"/>
        <v>0</v>
      </c>
      <c r="I125">
        <f t="shared" si="14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O125" t="e">
        <f t="shared" si="9"/>
        <v>#N/A</v>
      </c>
      <c r="P125" t="e">
        <f t="shared" si="10"/>
        <v>#N/A</v>
      </c>
      <c r="Q125">
        <f t="shared" si="12"/>
        <v>1.3862943611198906</v>
      </c>
      <c r="X125" s="1"/>
    </row>
    <row r="126" spans="1:26" x14ac:dyDescent="0.25">
      <c r="A126" s="1">
        <v>1.3999999999999999E-6</v>
      </c>
      <c r="B126">
        <v>5</v>
      </c>
      <c r="C126">
        <v>0.28199999999999997</v>
      </c>
      <c r="D126">
        <v>-0.40559807704165901</v>
      </c>
      <c r="E126">
        <v>716.8</v>
      </c>
      <c r="F126">
        <v>0.19400000000000001</v>
      </c>
      <c r="G126">
        <f t="shared" si="14"/>
        <v>0</v>
      </c>
      <c r="H126">
        <f t="shared" si="14"/>
        <v>0</v>
      </c>
      <c r="I126">
        <f t="shared" si="14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O126" t="e">
        <f t="shared" si="9"/>
        <v>#N/A</v>
      </c>
      <c r="P126" t="e">
        <f t="shared" si="10"/>
        <v>#N/A</v>
      </c>
      <c r="Q126">
        <f t="shared" si="12"/>
        <v>1.6094379124341003</v>
      </c>
      <c r="X126" s="1"/>
    </row>
    <row r="127" spans="1:26" x14ac:dyDescent="0.25">
      <c r="A127" s="1">
        <v>1.3999999999999999E-6</v>
      </c>
      <c r="B127">
        <v>6</v>
      </c>
      <c r="C127">
        <v>0.29299999999999998</v>
      </c>
      <c r="D127">
        <v>-0.16235820942826201</v>
      </c>
      <c r="E127">
        <v>784.68</v>
      </c>
      <c r="F127">
        <v>0.184</v>
      </c>
      <c r="G127">
        <f t="shared" si="14"/>
        <v>0</v>
      </c>
      <c r="H127">
        <f t="shared" si="14"/>
        <v>0</v>
      </c>
      <c r="I127">
        <f t="shared" si="14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O127" t="e">
        <f t="shared" si="9"/>
        <v>#N/A</v>
      </c>
      <c r="P127" t="e">
        <f t="shared" si="10"/>
        <v>#N/A</v>
      </c>
      <c r="Q127">
        <f t="shared" si="12"/>
        <v>1.791759469228055</v>
      </c>
      <c r="X127" s="1"/>
    </row>
    <row r="128" spans="1:26" x14ac:dyDescent="0.25">
      <c r="A128" s="1">
        <v>1.3999999999999999E-6</v>
      </c>
      <c r="B128">
        <v>7</v>
      </c>
      <c r="C128">
        <v>0.30099999999999999</v>
      </c>
      <c r="D128">
        <v>-0.28592779797115297</v>
      </c>
      <c r="E128">
        <v>854.06</v>
      </c>
      <c r="F128">
        <v>0.17799999999999999</v>
      </c>
      <c r="G128">
        <f t="shared" si="14"/>
        <v>0</v>
      </c>
      <c r="H128">
        <f t="shared" si="14"/>
        <v>0</v>
      </c>
      <c r="I128">
        <f t="shared" si="14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O128" t="e">
        <f t="shared" si="9"/>
        <v>#N/A</v>
      </c>
      <c r="P128" t="e">
        <f t="shared" si="10"/>
        <v>#N/A</v>
      </c>
      <c r="Q128">
        <f t="shared" si="12"/>
        <v>1.9459101490553132</v>
      </c>
      <c r="X128" s="1"/>
    </row>
    <row r="129" spans="1:24" x14ac:dyDescent="0.25">
      <c r="A129" s="1">
        <v>1.3999999999999999E-6</v>
      </c>
      <c r="B129">
        <v>8</v>
      </c>
      <c r="C129">
        <v>0.313</v>
      </c>
      <c r="D129">
        <v>-0.45109289518920698</v>
      </c>
      <c r="E129">
        <v>910.1</v>
      </c>
      <c r="F129">
        <v>0.16700000000000001</v>
      </c>
      <c r="G129">
        <f t="shared" si="14"/>
        <v>0</v>
      </c>
      <c r="H129">
        <f t="shared" si="14"/>
        <v>0</v>
      </c>
      <c r="I129">
        <f t="shared" si="14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O129" t="e">
        <f t="shared" si="9"/>
        <v>#N/A</v>
      </c>
      <c r="P129" t="e">
        <f t="shared" si="10"/>
        <v>#N/A</v>
      </c>
      <c r="Q129">
        <f t="shared" si="12"/>
        <v>2.0794415416798357</v>
      </c>
      <c r="X129" s="1"/>
    </row>
    <row r="130" spans="1:24" x14ac:dyDescent="0.25">
      <c r="A130" s="1">
        <v>1.3999999999999999E-6</v>
      </c>
      <c r="B130">
        <v>9</v>
      </c>
      <c r="C130">
        <v>0.32600000000000001</v>
      </c>
      <c r="D130">
        <v>-0.40139787352012402</v>
      </c>
      <c r="E130">
        <v>960.44</v>
      </c>
      <c r="F130">
        <v>0.156</v>
      </c>
      <c r="G130">
        <f t="shared" si="14"/>
        <v>0</v>
      </c>
      <c r="H130">
        <f t="shared" si="14"/>
        <v>0</v>
      </c>
      <c r="I130">
        <f t="shared" si="14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O130" t="e">
        <f t="shared" si="9"/>
        <v>#N/A</v>
      </c>
      <c r="P130" t="e">
        <f t="shared" si="10"/>
        <v>#N/A</v>
      </c>
      <c r="Q130">
        <f t="shared" si="12"/>
        <v>2.1972245773362196</v>
      </c>
      <c r="X130" s="1"/>
    </row>
    <row r="131" spans="1:24" x14ac:dyDescent="0.25">
      <c r="A131" s="1">
        <v>1.3999999999999999E-6</v>
      </c>
      <c r="B131">
        <v>10</v>
      </c>
      <c r="C131">
        <v>0.33900000000000002</v>
      </c>
      <c r="D131">
        <v>-0.12002515943025099</v>
      </c>
      <c r="E131">
        <v>1007.48</v>
      </c>
      <c r="F131">
        <v>0.14599999999999999</v>
      </c>
      <c r="G131">
        <f t="shared" si="14"/>
        <v>0</v>
      </c>
      <c r="H131">
        <f t="shared" si="14"/>
        <v>0</v>
      </c>
      <c r="I131">
        <f t="shared" si="14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O131" t="e">
        <f t="shared" si="9"/>
        <v>#N/A</v>
      </c>
      <c r="P131" t="e">
        <f t="shared" si="10"/>
        <v>#N/A</v>
      </c>
      <c r="Q131">
        <f t="shared" si="12"/>
        <v>2.3025850929940459</v>
      </c>
      <c r="X131" s="1"/>
    </row>
    <row r="132" spans="1:24" x14ac:dyDescent="0.25">
      <c r="A132" s="1">
        <v>1.5E-6</v>
      </c>
      <c r="B132">
        <v>1</v>
      </c>
      <c r="C132">
        <v>0.155</v>
      </c>
      <c r="D132">
        <v>-0.10892517672836</v>
      </c>
      <c r="E132">
        <v>439.68</v>
      </c>
      <c r="F132">
        <v>0.34200000000000003</v>
      </c>
      <c r="G132">
        <f t="shared" si="14"/>
        <v>1.5E-6</v>
      </c>
      <c r="H132">
        <f t="shared" si="14"/>
        <v>1</v>
      </c>
      <c r="I132">
        <f t="shared" si="14"/>
        <v>0.155</v>
      </c>
      <c r="J132">
        <f t="shared" si="13"/>
        <v>-0.10892517672836</v>
      </c>
      <c r="K132">
        <f t="shared" si="13"/>
        <v>439.68</v>
      </c>
      <c r="L132">
        <f t="shared" si="13"/>
        <v>0.34200000000000003</v>
      </c>
      <c r="O132">
        <f t="shared" ref="O132:O195" si="15">IFERROR(1/(G132),NA())</f>
        <v>666666.66666666663</v>
      </c>
      <c r="P132">
        <f t="shared" ref="P132:P195" si="16">L132 +0*O132</f>
        <v>0.34200000000000003</v>
      </c>
      <c r="Q132">
        <f t="shared" si="12"/>
        <v>0</v>
      </c>
      <c r="X132" s="1"/>
    </row>
    <row r="133" spans="1:24" x14ac:dyDescent="0.25">
      <c r="A133" s="1">
        <v>1.5E-6</v>
      </c>
      <c r="B133">
        <v>2</v>
      </c>
      <c r="C133">
        <v>0.20300000000000001</v>
      </c>
      <c r="D133">
        <v>0.16504636506168699</v>
      </c>
      <c r="E133">
        <v>534.5</v>
      </c>
      <c r="F133">
        <v>0.27800000000000002</v>
      </c>
      <c r="G133">
        <f t="shared" si="14"/>
        <v>0</v>
      </c>
      <c r="H133">
        <f t="shared" si="14"/>
        <v>0</v>
      </c>
      <c r="I133">
        <f t="shared" si="14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O133" t="e">
        <f t="shared" si="15"/>
        <v>#N/A</v>
      </c>
      <c r="P133" t="e">
        <f t="shared" si="16"/>
        <v>#N/A</v>
      </c>
      <c r="Q133">
        <f t="shared" ref="Q133:Q196" si="17">LN(B133)</f>
        <v>0.69314718055994529</v>
      </c>
      <c r="X133" s="1"/>
    </row>
    <row r="134" spans="1:24" x14ac:dyDescent="0.25">
      <c r="A134" s="1">
        <v>1.5E-6</v>
      </c>
      <c r="B134">
        <v>3</v>
      </c>
      <c r="C134">
        <v>0.23899999999999999</v>
      </c>
      <c r="D134">
        <v>0.13554977489815201</v>
      </c>
      <c r="E134">
        <v>592.28</v>
      </c>
      <c r="F134">
        <v>0.23699999999999999</v>
      </c>
      <c r="G134">
        <f t="shared" si="14"/>
        <v>0</v>
      </c>
      <c r="H134">
        <f t="shared" si="14"/>
        <v>0</v>
      </c>
      <c r="I134">
        <f t="shared" si="14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O134" t="e">
        <f t="shared" si="15"/>
        <v>#N/A</v>
      </c>
      <c r="P134" t="e">
        <f t="shared" si="16"/>
        <v>#N/A</v>
      </c>
      <c r="Q134">
        <f t="shared" si="17"/>
        <v>1.0986122886681098</v>
      </c>
      <c r="X134" s="1"/>
    </row>
    <row r="135" spans="1:24" x14ac:dyDescent="0.25">
      <c r="A135" s="1">
        <v>1.5E-6</v>
      </c>
      <c r="B135">
        <v>4</v>
      </c>
      <c r="C135">
        <v>0.26600000000000001</v>
      </c>
      <c r="D135">
        <v>-6.9305176933783297E-2</v>
      </c>
      <c r="E135">
        <v>644.05999999999995</v>
      </c>
      <c r="F135">
        <v>0.21</v>
      </c>
      <c r="G135">
        <f t="shared" si="14"/>
        <v>0</v>
      </c>
      <c r="H135">
        <f t="shared" si="14"/>
        <v>0</v>
      </c>
      <c r="I135">
        <f t="shared" si="14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O135" t="e">
        <f t="shared" si="15"/>
        <v>#N/A</v>
      </c>
      <c r="P135" t="e">
        <f t="shared" si="16"/>
        <v>#N/A</v>
      </c>
      <c r="Q135">
        <f t="shared" si="17"/>
        <v>1.3862943611198906</v>
      </c>
      <c r="X135" s="1"/>
    </row>
    <row r="136" spans="1:24" x14ac:dyDescent="0.25">
      <c r="A136" s="1">
        <v>1.5E-6</v>
      </c>
      <c r="B136">
        <v>5</v>
      </c>
      <c r="C136">
        <v>0.28399999999999997</v>
      </c>
      <c r="D136">
        <v>-0.35441880726640701</v>
      </c>
      <c r="E136">
        <v>702.16</v>
      </c>
      <c r="F136">
        <v>0.192</v>
      </c>
      <c r="G136">
        <f t="shared" si="14"/>
        <v>0</v>
      </c>
      <c r="H136">
        <f t="shared" si="14"/>
        <v>0</v>
      </c>
      <c r="I136">
        <f t="shared" si="14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O136" t="e">
        <f t="shared" si="15"/>
        <v>#N/A</v>
      </c>
      <c r="P136" t="e">
        <f t="shared" si="16"/>
        <v>#N/A</v>
      </c>
      <c r="Q136">
        <f t="shared" si="17"/>
        <v>1.6094379124341003</v>
      </c>
      <c r="X136" s="1"/>
    </row>
    <row r="137" spans="1:24" x14ac:dyDescent="0.25">
      <c r="A137" s="1">
        <v>1.5E-6</v>
      </c>
      <c r="B137">
        <v>6</v>
      </c>
      <c r="C137">
        <v>0.29499999999999998</v>
      </c>
      <c r="D137">
        <v>7.1764733156459898E-2</v>
      </c>
      <c r="E137">
        <v>770.4</v>
      </c>
      <c r="F137">
        <v>0.183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3"/>
        <v>0</v>
      </c>
      <c r="K137">
        <f t="shared" si="13"/>
        <v>0</v>
      </c>
      <c r="L137">
        <f t="shared" si="13"/>
        <v>0</v>
      </c>
      <c r="O137" t="e">
        <f t="shared" si="15"/>
        <v>#N/A</v>
      </c>
      <c r="P137" t="e">
        <f t="shared" si="16"/>
        <v>#N/A</v>
      </c>
      <c r="Q137">
        <f t="shared" si="17"/>
        <v>1.791759469228055</v>
      </c>
      <c r="X137" s="1"/>
    </row>
    <row r="138" spans="1:24" x14ac:dyDescent="0.25">
      <c r="A138" s="1">
        <v>1.5E-6</v>
      </c>
      <c r="B138">
        <v>7</v>
      </c>
      <c r="C138">
        <v>0.30399999999999999</v>
      </c>
      <c r="D138">
        <v>-4.0545439791641602E-2</v>
      </c>
      <c r="E138">
        <v>837.28</v>
      </c>
      <c r="F138">
        <v>0.17399999999999999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3"/>
        <v>0</v>
      </c>
      <c r="K138">
        <f t="shared" si="13"/>
        <v>0</v>
      </c>
      <c r="L138">
        <f t="shared" si="13"/>
        <v>0</v>
      </c>
      <c r="O138" t="e">
        <f t="shared" si="15"/>
        <v>#N/A</v>
      </c>
      <c r="P138" t="e">
        <f t="shared" si="16"/>
        <v>#N/A</v>
      </c>
      <c r="Q138">
        <f t="shared" si="17"/>
        <v>1.9459101490553132</v>
      </c>
      <c r="X138" s="1"/>
    </row>
    <row r="139" spans="1:24" x14ac:dyDescent="0.25">
      <c r="A139" s="1">
        <v>1.5E-6</v>
      </c>
      <c r="B139">
        <v>8</v>
      </c>
      <c r="C139">
        <v>0.317</v>
      </c>
      <c r="D139">
        <v>-3.94954585199064E-2</v>
      </c>
      <c r="E139">
        <v>891.48</v>
      </c>
      <c r="F139">
        <v>0.16400000000000001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3"/>
        <v>0</v>
      </c>
      <c r="K139">
        <f t="shared" si="13"/>
        <v>0</v>
      </c>
      <c r="L139">
        <f t="shared" si="13"/>
        <v>0</v>
      </c>
      <c r="O139" t="e">
        <f t="shared" si="15"/>
        <v>#N/A</v>
      </c>
      <c r="P139" t="e">
        <f t="shared" si="16"/>
        <v>#N/A</v>
      </c>
      <c r="Q139">
        <f t="shared" si="17"/>
        <v>2.0794415416798357</v>
      </c>
      <c r="X139" s="1"/>
    </row>
    <row r="140" spans="1:24" x14ac:dyDescent="0.25">
      <c r="A140" s="1">
        <v>1.5E-6</v>
      </c>
      <c r="B140">
        <v>9</v>
      </c>
      <c r="C140">
        <v>0.33</v>
      </c>
      <c r="D140">
        <v>-0.31042919616249198</v>
      </c>
      <c r="E140">
        <v>940.86</v>
      </c>
      <c r="F140">
        <v>0.153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3"/>
        <v>0</v>
      </c>
      <c r="K140">
        <f t="shared" si="13"/>
        <v>0</v>
      </c>
      <c r="L140">
        <f t="shared" si="13"/>
        <v>0</v>
      </c>
      <c r="O140" t="e">
        <f t="shared" si="15"/>
        <v>#N/A</v>
      </c>
      <c r="P140" t="e">
        <f t="shared" si="16"/>
        <v>#N/A</v>
      </c>
      <c r="Q140">
        <f t="shared" si="17"/>
        <v>2.1972245773362196</v>
      </c>
      <c r="X140" s="1"/>
    </row>
    <row r="141" spans="1:24" x14ac:dyDescent="0.25">
      <c r="A141" s="1">
        <v>1.5E-6</v>
      </c>
      <c r="B141">
        <v>10</v>
      </c>
      <c r="C141">
        <v>0.34300000000000003</v>
      </c>
      <c r="D141">
        <v>-0.242522400947629</v>
      </c>
      <c r="E141">
        <v>987.16</v>
      </c>
      <c r="F141">
        <v>0.14299999999999999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3"/>
        <v>0</v>
      </c>
      <c r="K141">
        <f t="shared" si="13"/>
        <v>0</v>
      </c>
      <c r="L141">
        <f t="shared" si="13"/>
        <v>0</v>
      </c>
      <c r="O141" t="e">
        <f t="shared" si="15"/>
        <v>#N/A</v>
      </c>
      <c r="P141" t="e">
        <f t="shared" si="16"/>
        <v>#N/A</v>
      </c>
      <c r="Q141">
        <f t="shared" si="17"/>
        <v>2.3025850929940459</v>
      </c>
      <c r="X141" s="1"/>
    </row>
    <row r="142" spans="1:24" x14ac:dyDescent="0.25">
      <c r="A142" s="1">
        <v>1.5999999999999999E-6</v>
      </c>
      <c r="B142">
        <v>1</v>
      </c>
      <c r="C142">
        <v>0.155</v>
      </c>
      <c r="D142">
        <v>4.7813553805914899E-2</v>
      </c>
      <c r="E142">
        <v>427.44</v>
      </c>
      <c r="F142">
        <v>0.34200000000000003</v>
      </c>
      <c r="G142">
        <f t="shared" si="14"/>
        <v>1.5999999999999999E-6</v>
      </c>
      <c r="H142">
        <f t="shared" si="14"/>
        <v>1</v>
      </c>
      <c r="I142">
        <f t="shared" si="14"/>
        <v>0.155</v>
      </c>
      <c r="J142">
        <f t="shared" si="13"/>
        <v>4.7813553805914899E-2</v>
      </c>
      <c r="K142">
        <f t="shared" si="13"/>
        <v>427.44</v>
      </c>
      <c r="L142">
        <f t="shared" si="13"/>
        <v>0.34200000000000003</v>
      </c>
      <c r="O142">
        <f t="shared" si="15"/>
        <v>625000</v>
      </c>
      <c r="P142">
        <f t="shared" si="16"/>
        <v>0.34200000000000003</v>
      </c>
      <c r="Q142">
        <f t="shared" si="17"/>
        <v>0</v>
      </c>
      <c r="X142" s="1"/>
    </row>
    <row r="143" spans="1:24" x14ac:dyDescent="0.25">
      <c r="A143" s="1">
        <v>1.5999999999999999E-6</v>
      </c>
      <c r="B143">
        <v>2</v>
      </c>
      <c r="C143">
        <v>0.20399999999999999</v>
      </c>
      <c r="D143">
        <v>0.149696921915217</v>
      </c>
      <c r="E143">
        <v>521.5</v>
      </c>
      <c r="F143">
        <v>0.27700000000000002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3"/>
        <v>0</v>
      </c>
      <c r="K143">
        <f t="shared" si="13"/>
        <v>0</v>
      </c>
      <c r="L143">
        <f t="shared" si="13"/>
        <v>0</v>
      </c>
      <c r="O143" t="e">
        <f t="shared" si="15"/>
        <v>#N/A</v>
      </c>
      <c r="P143" t="e">
        <f t="shared" si="16"/>
        <v>#N/A</v>
      </c>
      <c r="Q143">
        <f t="shared" si="17"/>
        <v>0.69314718055994529</v>
      </c>
      <c r="X143" s="1"/>
    </row>
    <row r="144" spans="1:24" x14ac:dyDescent="0.25">
      <c r="A144" s="1">
        <v>1.5999999999999999E-6</v>
      </c>
      <c r="B144">
        <v>3</v>
      </c>
      <c r="C144">
        <v>0.24</v>
      </c>
      <c r="D144">
        <v>-0.38858193689836501</v>
      </c>
      <c r="E144">
        <v>578.9</v>
      </c>
      <c r="F144">
        <v>0.23699999999999999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3"/>
        <v>0</v>
      </c>
      <c r="K144">
        <f t="shared" si="13"/>
        <v>0</v>
      </c>
      <c r="L144">
        <f t="shared" si="13"/>
        <v>0</v>
      </c>
      <c r="O144" t="e">
        <f t="shared" si="15"/>
        <v>#N/A</v>
      </c>
      <c r="P144" t="e">
        <f t="shared" si="16"/>
        <v>#N/A</v>
      </c>
      <c r="Q144">
        <f t="shared" si="17"/>
        <v>1.0986122886681098</v>
      </c>
      <c r="X144" s="1"/>
    </row>
    <row r="145" spans="1:24" x14ac:dyDescent="0.25">
      <c r="A145" s="1">
        <v>1.5999999999999999E-6</v>
      </c>
      <c r="B145">
        <v>4</v>
      </c>
      <c r="C145">
        <v>0.26800000000000002</v>
      </c>
      <c r="D145">
        <v>-0.121586174757157</v>
      </c>
      <c r="E145">
        <v>630.17999999999995</v>
      </c>
      <c r="F145">
        <v>0.20799999999999999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3"/>
        <v>0</v>
      </c>
      <c r="K145">
        <f t="shared" si="13"/>
        <v>0</v>
      </c>
      <c r="L145">
        <f t="shared" si="13"/>
        <v>0</v>
      </c>
      <c r="O145" t="e">
        <f t="shared" si="15"/>
        <v>#N/A</v>
      </c>
      <c r="P145" t="e">
        <f t="shared" si="16"/>
        <v>#N/A</v>
      </c>
      <c r="Q145">
        <f t="shared" si="17"/>
        <v>1.3862943611198906</v>
      </c>
      <c r="X145" s="1"/>
    </row>
    <row r="146" spans="1:24" x14ac:dyDescent="0.25">
      <c r="A146" s="1">
        <v>1.5999999999999999E-6</v>
      </c>
      <c r="B146">
        <v>5</v>
      </c>
      <c r="C146">
        <v>0.28599999999999998</v>
      </c>
      <c r="D146">
        <v>-0.21831773015585601</v>
      </c>
      <c r="E146">
        <v>688.92</v>
      </c>
      <c r="F146">
        <v>0.191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3"/>
        <v>0</v>
      </c>
      <c r="K146">
        <f t="shared" si="13"/>
        <v>0</v>
      </c>
      <c r="L146">
        <f t="shared" si="13"/>
        <v>0</v>
      </c>
      <c r="O146" t="e">
        <f t="shared" si="15"/>
        <v>#N/A</v>
      </c>
      <c r="P146" t="e">
        <f t="shared" si="16"/>
        <v>#N/A</v>
      </c>
      <c r="Q146">
        <f t="shared" si="17"/>
        <v>1.6094379124341003</v>
      </c>
      <c r="X146" s="1"/>
    </row>
    <row r="147" spans="1:24" x14ac:dyDescent="0.25">
      <c r="A147" s="1">
        <v>1.5999999999999999E-6</v>
      </c>
      <c r="B147">
        <v>6</v>
      </c>
      <c r="C147">
        <v>0.29599999999999999</v>
      </c>
      <c r="D147">
        <v>-0.30133632995984999</v>
      </c>
      <c r="E147">
        <v>757.92</v>
      </c>
      <c r="F147">
        <v>0.182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3"/>
        <v>0</v>
      </c>
      <c r="K147">
        <f t="shared" si="13"/>
        <v>0</v>
      </c>
      <c r="L147">
        <f t="shared" si="13"/>
        <v>0</v>
      </c>
      <c r="O147" t="e">
        <f t="shared" si="15"/>
        <v>#N/A</v>
      </c>
      <c r="P147" t="e">
        <f t="shared" si="16"/>
        <v>#N/A</v>
      </c>
      <c r="Q147">
        <f t="shared" si="17"/>
        <v>1.791759469228055</v>
      </c>
      <c r="X147" s="1"/>
    </row>
    <row r="148" spans="1:24" x14ac:dyDescent="0.25">
      <c r="A148" s="1">
        <v>1.5999999999999999E-6</v>
      </c>
      <c r="B148">
        <v>7</v>
      </c>
      <c r="C148">
        <v>0.30599999999999999</v>
      </c>
      <c r="D148">
        <v>-0.413316196612941</v>
      </c>
      <c r="E148">
        <v>822.38</v>
      </c>
      <c r="F148">
        <v>0.17299999999999999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3"/>
        <v>0</v>
      </c>
      <c r="K148">
        <f t="shared" si="13"/>
        <v>0</v>
      </c>
      <c r="L148">
        <f t="shared" si="13"/>
        <v>0</v>
      </c>
      <c r="O148" t="e">
        <f t="shared" si="15"/>
        <v>#N/A</v>
      </c>
      <c r="P148" t="e">
        <f t="shared" si="16"/>
        <v>#N/A</v>
      </c>
      <c r="Q148">
        <f t="shared" si="17"/>
        <v>1.9459101490553132</v>
      </c>
      <c r="X148" s="1"/>
    </row>
    <row r="149" spans="1:24" x14ac:dyDescent="0.25">
      <c r="A149" s="1">
        <v>1.5999999999999999E-6</v>
      </c>
      <c r="B149">
        <v>8</v>
      </c>
      <c r="C149">
        <v>0.32</v>
      </c>
      <c r="D149">
        <v>-0.22773374056579801</v>
      </c>
      <c r="E149">
        <v>874.86</v>
      </c>
      <c r="F149">
        <v>0.161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3"/>
        <v>0</v>
      </c>
      <c r="K149">
        <f t="shared" si="13"/>
        <v>0</v>
      </c>
      <c r="L149">
        <f t="shared" si="13"/>
        <v>0</v>
      </c>
      <c r="O149" t="e">
        <f t="shared" si="15"/>
        <v>#N/A</v>
      </c>
      <c r="P149" t="e">
        <f t="shared" si="16"/>
        <v>#N/A</v>
      </c>
      <c r="Q149">
        <f t="shared" si="17"/>
        <v>2.0794415416798357</v>
      </c>
      <c r="X149" s="1"/>
    </row>
    <row r="150" spans="1:24" x14ac:dyDescent="0.25">
      <c r="A150" s="1">
        <v>1.5999999999999999E-6</v>
      </c>
      <c r="B150">
        <v>9</v>
      </c>
      <c r="C150">
        <v>0.33400000000000002</v>
      </c>
      <c r="D150">
        <v>-0.14137090627955001</v>
      </c>
      <c r="E150">
        <v>922.82</v>
      </c>
      <c r="F150">
        <v>0.15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3"/>
        <v>0</v>
      </c>
      <c r="K150">
        <f t="shared" si="13"/>
        <v>0</v>
      </c>
      <c r="L150">
        <f t="shared" si="13"/>
        <v>0</v>
      </c>
      <c r="O150" t="e">
        <f t="shared" si="15"/>
        <v>#N/A</v>
      </c>
      <c r="P150" t="e">
        <f t="shared" si="16"/>
        <v>#N/A</v>
      </c>
      <c r="Q150">
        <f t="shared" si="17"/>
        <v>2.1972245773362196</v>
      </c>
      <c r="X150" s="1"/>
    </row>
    <row r="151" spans="1:24" x14ac:dyDescent="0.25">
      <c r="A151" s="1">
        <v>1.5999999999999999E-6</v>
      </c>
      <c r="B151">
        <v>10</v>
      </c>
      <c r="C151">
        <v>0.34699999999999998</v>
      </c>
      <c r="D151">
        <v>-0.26444090798805803</v>
      </c>
      <c r="E151">
        <v>968.44</v>
      </c>
      <c r="F151">
        <v>0.14000000000000001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3"/>
        <v>0</v>
      </c>
      <c r="K151">
        <f t="shared" si="13"/>
        <v>0</v>
      </c>
      <c r="L151">
        <f t="shared" si="13"/>
        <v>0</v>
      </c>
      <c r="O151" t="e">
        <f t="shared" si="15"/>
        <v>#N/A</v>
      </c>
      <c r="P151" t="e">
        <f t="shared" si="16"/>
        <v>#N/A</v>
      </c>
      <c r="Q151">
        <f t="shared" si="17"/>
        <v>2.3025850929940459</v>
      </c>
      <c r="X151" s="1"/>
    </row>
    <row r="152" spans="1:24" x14ac:dyDescent="0.25">
      <c r="A152" s="1"/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3"/>
        <v>0</v>
      </c>
      <c r="K152">
        <f t="shared" si="13"/>
        <v>0</v>
      </c>
      <c r="L152">
        <f t="shared" si="13"/>
        <v>0</v>
      </c>
      <c r="O152" t="e">
        <f t="shared" si="15"/>
        <v>#N/A</v>
      </c>
      <c r="P152" t="e">
        <f t="shared" si="16"/>
        <v>#N/A</v>
      </c>
      <c r="Q152" t="e">
        <f t="shared" si="17"/>
        <v>#NUM!</v>
      </c>
      <c r="X152" s="1"/>
    </row>
    <row r="153" spans="1:24" x14ac:dyDescent="0.25">
      <c r="A153" s="1"/>
      <c r="G153">
        <f t="shared" si="14"/>
        <v>0</v>
      </c>
      <c r="H153">
        <f t="shared" si="14"/>
        <v>0</v>
      </c>
      <c r="I153">
        <f t="shared" si="14"/>
        <v>0</v>
      </c>
      <c r="J153">
        <f t="shared" si="13"/>
        <v>0</v>
      </c>
      <c r="K153">
        <f t="shared" si="13"/>
        <v>0</v>
      </c>
      <c r="L153">
        <f t="shared" si="13"/>
        <v>0</v>
      </c>
      <c r="O153" t="e">
        <f t="shared" si="15"/>
        <v>#N/A</v>
      </c>
      <c r="P153" t="e">
        <f t="shared" si="16"/>
        <v>#N/A</v>
      </c>
      <c r="Q153" t="e">
        <f t="shared" si="17"/>
        <v>#NUM!</v>
      </c>
      <c r="X153" s="1"/>
    </row>
    <row r="154" spans="1:24" x14ac:dyDescent="0.25">
      <c r="A154" s="1"/>
      <c r="G154">
        <f t="shared" si="14"/>
        <v>0</v>
      </c>
      <c r="H154">
        <f t="shared" si="14"/>
        <v>0</v>
      </c>
      <c r="I154">
        <f t="shared" si="14"/>
        <v>0</v>
      </c>
      <c r="J154">
        <f t="shared" si="13"/>
        <v>0</v>
      </c>
      <c r="K154">
        <f t="shared" si="13"/>
        <v>0</v>
      </c>
      <c r="L154">
        <f t="shared" si="13"/>
        <v>0</v>
      </c>
      <c r="O154" t="e">
        <f t="shared" si="15"/>
        <v>#N/A</v>
      </c>
      <c r="P154" t="e">
        <f t="shared" si="16"/>
        <v>#N/A</v>
      </c>
      <c r="Q154" t="e">
        <f t="shared" si="17"/>
        <v>#NUM!</v>
      </c>
      <c r="X154" s="1"/>
    </row>
    <row r="155" spans="1:24" x14ac:dyDescent="0.25">
      <c r="A155" s="1"/>
      <c r="G155">
        <f t="shared" si="14"/>
        <v>0</v>
      </c>
      <c r="H155">
        <f t="shared" si="14"/>
        <v>0</v>
      </c>
      <c r="I155">
        <f t="shared" si="14"/>
        <v>0</v>
      </c>
      <c r="J155">
        <f t="shared" si="13"/>
        <v>0</v>
      </c>
      <c r="K155">
        <f t="shared" si="13"/>
        <v>0</v>
      </c>
      <c r="L155">
        <f t="shared" si="13"/>
        <v>0</v>
      </c>
      <c r="O155" t="e">
        <f t="shared" si="15"/>
        <v>#N/A</v>
      </c>
      <c r="P155" t="e">
        <f t="shared" si="16"/>
        <v>#N/A</v>
      </c>
      <c r="Q155" t="e">
        <f t="shared" si="17"/>
        <v>#NUM!</v>
      </c>
      <c r="X155" s="1"/>
    </row>
    <row r="156" spans="1:24" x14ac:dyDescent="0.25">
      <c r="A156" s="1"/>
      <c r="G156">
        <f t="shared" si="14"/>
        <v>0</v>
      </c>
      <c r="H156">
        <f t="shared" si="14"/>
        <v>0</v>
      </c>
      <c r="I156">
        <f t="shared" si="14"/>
        <v>0</v>
      </c>
      <c r="J156">
        <f t="shared" si="13"/>
        <v>0</v>
      </c>
      <c r="K156">
        <f t="shared" si="13"/>
        <v>0</v>
      </c>
      <c r="L156">
        <f t="shared" si="13"/>
        <v>0</v>
      </c>
      <c r="O156" t="e">
        <f t="shared" si="15"/>
        <v>#N/A</v>
      </c>
      <c r="P156" t="e">
        <f t="shared" si="16"/>
        <v>#N/A</v>
      </c>
      <c r="Q156" t="e">
        <f t="shared" si="17"/>
        <v>#NUM!</v>
      </c>
      <c r="X156" s="1"/>
    </row>
    <row r="157" spans="1:24" x14ac:dyDescent="0.25">
      <c r="A157" s="1"/>
      <c r="G157">
        <f t="shared" si="14"/>
        <v>0</v>
      </c>
      <c r="H157">
        <f t="shared" si="14"/>
        <v>0</v>
      </c>
      <c r="I157">
        <f t="shared" si="14"/>
        <v>0</v>
      </c>
      <c r="J157">
        <f t="shared" si="13"/>
        <v>0</v>
      </c>
      <c r="K157">
        <f t="shared" si="13"/>
        <v>0</v>
      </c>
      <c r="L157">
        <f t="shared" si="13"/>
        <v>0</v>
      </c>
      <c r="O157" t="e">
        <f t="shared" si="15"/>
        <v>#N/A</v>
      </c>
      <c r="P157" t="e">
        <f t="shared" si="16"/>
        <v>#N/A</v>
      </c>
      <c r="Q157" t="e">
        <f t="shared" si="17"/>
        <v>#NUM!</v>
      </c>
      <c r="X157" s="1"/>
    </row>
    <row r="158" spans="1:24" x14ac:dyDescent="0.25">
      <c r="A158" s="1"/>
      <c r="G158">
        <f t="shared" si="14"/>
        <v>0</v>
      </c>
      <c r="H158">
        <f t="shared" si="14"/>
        <v>0</v>
      </c>
      <c r="I158">
        <f t="shared" si="14"/>
        <v>0</v>
      </c>
      <c r="J158">
        <f t="shared" si="13"/>
        <v>0</v>
      </c>
      <c r="K158">
        <f t="shared" si="13"/>
        <v>0</v>
      </c>
      <c r="L158">
        <f t="shared" si="13"/>
        <v>0</v>
      </c>
      <c r="O158" t="e">
        <f t="shared" si="15"/>
        <v>#N/A</v>
      </c>
      <c r="P158" t="e">
        <f t="shared" si="16"/>
        <v>#N/A</v>
      </c>
      <c r="Q158" t="e">
        <f t="shared" si="17"/>
        <v>#NUM!</v>
      </c>
      <c r="X158" s="1"/>
    </row>
    <row r="159" spans="1:24" x14ac:dyDescent="0.25">
      <c r="A159" s="1"/>
      <c r="G159">
        <f t="shared" si="14"/>
        <v>0</v>
      </c>
      <c r="H159">
        <f t="shared" si="14"/>
        <v>0</v>
      </c>
      <c r="I159">
        <f t="shared" si="14"/>
        <v>0</v>
      </c>
      <c r="J159">
        <f t="shared" si="13"/>
        <v>0</v>
      </c>
      <c r="K159">
        <f t="shared" si="13"/>
        <v>0</v>
      </c>
      <c r="L159">
        <f t="shared" si="13"/>
        <v>0</v>
      </c>
      <c r="O159" t="e">
        <f t="shared" si="15"/>
        <v>#N/A</v>
      </c>
      <c r="P159" t="e">
        <f t="shared" si="16"/>
        <v>#N/A</v>
      </c>
      <c r="Q159" t="e">
        <f t="shared" si="17"/>
        <v>#NUM!</v>
      </c>
      <c r="X159" s="1"/>
    </row>
    <row r="160" spans="1:24" x14ac:dyDescent="0.25">
      <c r="A160" s="1"/>
      <c r="G160">
        <f t="shared" si="14"/>
        <v>0</v>
      </c>
      <c r="H160">
        <f t="shared" si="14"/>
        <v>0</v>
      </c>
      <c r="I160">
        <f t="shared" si="14"/>
        <v>0</v>
      </c>
      <c r="J160">
        <f t="shared" si="13"/>
        <v>0</v>
      </c>
      <c r="K160">
        <f t="shared" si="13"/>
        <v>0</v>
      </c>
      <c r="L160">
        <f t="shared" si="13"/>
        <v>0</v>
      </c>
      <c r="O160" t="e">
        <f t="shared" si="15"/>
        <v>#N/A</v>
      </c>
      <c r="P160" t="e">
        <f t="shared" si="16"/>
        <v>#N/A</v>
      </c>
      <c r="Q160" t="e">
        <f t="shared" si="17"/>
        <v>#NUM!</v>
      </c>
      <c r="X160" s="1"/>
    </row>
    <row r="161" spans="1:24" x14ac:dyDescent="0.25">
      <c r="A161" s="1"/>
      <c r="G161">
        <f t="shared" si="14"/>
        <v>0</v>
      </c>
      <c r="H161">
        <f t="shared" si="14"/>
        <v>0</v>
      </c>
      <c r="I161">
        <f t="shared" si="14"/>
        <v>0</v>
      </c>
      <c r="J161">
        <f t="shared" si="13"/>
        <v>0</v>
      </c>
      <c r="K161">
        <f t="shared" si="13"/>
        <v>0</v>
      </c>
      <c r="L161">
        <f t="shared" si="13"/>
        <v>0</v>
      </c>
      <c r="O161" t="e">
        <f t="shared" si="15"/>
        <v>#N/A</v>
      </c>
      <c r="P161" t="e">
        <f t="shared" si="16"/>
        <v>#N/A</v>
      </c>
      <c r="Q161" t="e">
        <f t="shared" si="17"/>
        <v>#NUM!</v>
      </c>
      <c r="X161" s="1"/>
    </row>
    <row r="162" spans="1:24" x14ac:dyDescent="0.25">
      <c r="A162" s="1"/>
      <c r="G162">
        <f t="shared" si="14"/>
        <v>0</v>
      </c>
      <c r="H162">
        <f t="shared" si="14"/>
        <v>0</v>
      </c>
      <c r="I162">
        <f t="shared" si="14"/>
        <v>0</v>
      </c>
      <c r="J162">
        <f t="shared" si="13"/>
        <v>0</v>
      </c>
      <c r="K162">
        <f t="shared" si="13"/>
        <v>0</v>
      </c>
      <c r="L162">
        <f t="shared" si="13"/>
        <v>0</v>
      </c>
      <c r="O162" t="e">
        <f t="shared" si="15"/>
        <v>#N/A</v>
      </c>
      <c r="P162" t="e">
        <f t="shared" si="16"/>
        <v>#N/A</v>
      </c>
      <c r="Q162" t="e">
        <f t="shared" si="17"/>
        <v>#NUM!</v>
      </c>
      <c r="X162" s="1"/>
    </row>
    <row r="163" spans="1:24" x14ac:dyDescent="0.25">
      <c r="A163" s="1"/>
      <c r="G163">
        <f t="shared" si="14"/>
        <v>0</v>
      </c>
      <c r="H163">
        <f t="shared" si="14"/>
        <v>0</v>
      </c>
      <c r="I163">
        <f t="shared" si="14"/>
        <v>0</v>
      </c>
      <c r="J163">
        <f t="shared" si="13"/>
        <v>0</v>
      </c>
      <c r="K163">
        <f t="shared" si="13"/>
        <v>0</v>
      </c>
      <c r="L163">
        <f t="shared" si="13"/>
        <v>0</v>
      </c>
      <c r="O163" t="e">
        <f t="shared" si="15"/>
        <v>#N/A</v>
      </c>
      <c r="P163" t="e">
        <f t="shared" si="16"/>
        <v>#N/A</v>
      </c>
      <c r="Q163" t="e">
        <f t="shared" si="17"/>
        <v>#NUM!</v>
      </c>
      <c r="X163" s="1"/>
    </row>
    <row r="164" spans="1:24" x14ac:dyDescent="0.25">
      <c r="A164" s="1"/>
      <c r="G164">
        <f t="shared" si="14"/>
        <v>0</v>
      </c>
      <c r="H164">
        <f t="shared" si="14"/>
        <v>0</v>
      </c>
      <c r="I164">
        <f t="shared" si="14"/>
        <v>0</v>
      </c>
      <c r="J164">
        <f t="shared" si="13"/>
        <v>0</v>
      </c>
      <c r="K164">
        <f t="shared" si="13"/>
        <v>0</v>
      </c>
      <c r="L164">
        <f t="shared" si="13"/>
        <v>0</v>
      </c>
      <c r="O164" t="e">
        <f t="shared" si="15"/>
        <v>#N/A</v>
      </c>
      <c r="P164" t="e">
        <f t="shared" si="16"/>
        <v>#N/A</v>
      </c>
      <c r="Q164" t="e">
        <f t="shared" si="17"/>
        <v>#NUM!</v>
      </c>
      <c r="X164" s="1"/>
    </row>
    <row r="165" spans="1:24" x14ac:dyDescent="0.25">
      <c r="A165" s="1"/>
      <c r="G165">
        <f t="shared" si="14"/>
        <v>0</v>
      </c>
      <c r="H165">
        <f t="shared" si="14"/>
        <v>0</v>
      </c>
      <c r="I165">
        <f t="shared" si="14"/>
        <v>0</v>
      </c>
      <c r="J165">
        <f t="shared" si="14"/>
        <v>0</v>
      </c>
      <c r="K165">
        <f t="shared" si="14"/>
        <v>0</v>
      </c>
      <c r="L165">
        <f t="shared" si="14"/>
        <v>0</v>
      </c>
      <c r="O165" t="e">
        <f t="shared" si="15"/>
        <v>#N/A</v>
      </c>
      <c r="P165" t="e">
        <f t="shared" si="16"/>
        <v>#N/A</v>
      </c>
      <c r="Q165" t="e">
        <f t="shared" si="17"/>
        <v>#NUM!</v>
      </c>
      <c r="X165" s="1"/>
    </row>
    <row r="166" spans="1:24" x14ac:dyDescent="0.25">
      <c r="A166" s="1"/>
      <c r="G166">
        <f t="shared" ref="G166:L229" si="18">IF($B166=1,A166,$M$1)</f>
        <v>0</v>
      </c>
      <c r="H166">
        <f t="shared" si="18"/>
        <v>0</v>
      </c>
      <c r="I166">
        <f t="shared" si="18"/>
        <v>0</v>
      </c>
      <c r="J166">
        <f t="shared" si="18"/>
        <v>0</v>
      </c>
      <c r="K166">
        <f t="shared" si="18"/>
        <v>0</v>
      </c>
      <c r="L166">
        <f t="shared" si="18"/>
        <v>0</v>
      </c>
      <c r="O166" t="e">
        <f t="shared" si="15"/>
        <v>#N/A</v>
      </c>
      <c r="P166" t="e">
        <f t="shared" si="16"/>
        <v>#N/A</v>
      </c>
      <c r="Q166" t="e">
        <f t="shared" si="17"/>
        <v>#NUM!</v>
      </c>
      <c r="X166" s="1"/>
    </row>
    <row r="167" spans="1:24" x14ac:dyDescent="0.25">
      <c r="A167" s="1"/>
      <c r="G167">
        <f t="shared" si="18"/>
        <v>0</v>
      </c>
      <c r="H167">
        <f t="shared" si="18"/>
        <v>0</v>
      </c>
      <c r="I167">
        <f t="shared" si="18"/>
        <v>0</v>
      </c>
      <c r="J167">
        <f t="shared" si="18"/>
        <v>0</v>
      </c>
      <c r="K167">
        <f t="shared" si="18"/>
        <v>0</v>
      </c>
      <c r="L167">
        <f t="shared" si="18"/>
        <v>0</v>
      </c>
      <c r="O167" t="e">
        <f t="shared" si="15"/>
        <v>#N/A</v>
      </c>
      <c r="P167" t="e">
        <f t="shared" si="16"/>
        <v>#N/A</v>
      </c>
      <c r="Q167" t="e">
        <f t="shared" si="17"/>
        <v>#NUM!</v>
      </c>
      <c r="X167" s="1"/>
    </row>
    <row r="168" spans="1:24" x14ac:dyDescent="0.25">
      <c r="A168" s="1"/>
      <c r="G168">
        <f t="shared" si="18"/>
        <v>0</v>
      </c>
      <c r="H168">
        <f t="shared" si="18"/>
        <v>0</v>
      </c>
      <c r="I168">
        <f t="shared" si="18"/>
        <v>0</v>
      </c>
      <c r="J168">
        <f t="shared" si="18"/>
        <v>0</v>
      </c>
      <c r="K168">
        <f t="shared" si="18"/>
        <v>0</v>
      </c>
      <c r="L168">
        <f t="shared" si="18"/>
        <v>0</v>
      </c>
      <c r="O168" t="e">
        <f t="shared" si="15"/>
        <v>#N/A</v>
      </c>
      <c r="P168" t="e">
        <f t="shared" si="16"/>
        <v>#N/A</v>
      </c>
      <c r="Q168" t="e">
        <f t="shared" si="17"/>
        <v>#NUM!</v>
      </c>
      <c r="X168" s="1"/>
    </row>
    <row r="169" spans="1:24" x14ac:dyDescent="0.25">
      <c r="A169" s="1"/>
      <c r="G169">
        <f t="shared" si="18"/>
        <v>0</v>
      </c>
      <c r="H169">
        <f t="shared" si="18"/>
        <v>0</v>
      </c>
      <c r="I169">
        <f t="shared" si="18"/>
        <v>0</v>
      </c>
      <c r="J169">
        <f t="shared" si="18"/>
        <v>0</v>
      </c>
      <c r="K169">
        <f t="shared" si="18"/>
        <v>0</v>
      </c>
      <c r="L169">
        <f t="shared" si="18"/>
        <v>0</v>
      </c>
      <c r="O169" t="e">
        <f t="shared" si="15"/>
        <v>#N/A</v>
      </c>
      <c r="P169" t="e">
        <f t="shared" si="16"/>
        <v>#N/A</v>
      </c>
      <c r="Q169" t="e">
        <f t="shared" si="17"/>
        <v>#NUM!</v>
      </c>
      <c r="X169" s="1"/>
    </row>
    <row r="170" spans="1:24" x14ac:dyDescent="0.25">
      <c r="A170" s="1"/>
      <c r="G170">
        <f t="shared" si="18"/>
        <v>0</v>
      </c>
      <c r="H170">
        <f t="shared" si="18"/>
        <v>0</v>
      </c>
      <c r="I170">
        <f t="shared" si="18"/>
        <v>0</v>
      </c>
      <c r="J170">
        <f t="shared" si="18"/>
        <v>0</v>
      </c>
      <c r="K170">
        <f t="shared" si="18"/>
        <v>0</v>
      </c>
      <c r="L170">
        <f t="shared" si="18"/>
        <v>0</v>
      </c>
      <c r="O170" t="e">
        <f t="shared" si="15"/>
        <v>#N/A</v>
      </c>
      <c r="P170" t="e">
        <f t="shared" si="16"/>
        <v>#N/A</v>
      </c>
      <c r="Q170" t="e">
        <f t="shared" si="17"/>
        <v>#NUM!</v>
      </c>
      <c r="X170" s="1"/>
    </row>
    <row r="171" spans="1:24" x14ac:dyDescent="0.25">
      <c r="A171" s="1"/>
      <c r="G171">
        <f t="shared" si="18"/>
        <v>0</v>
      </c>
      <c r="H171">
        <f t="shared" si="18"/>
        <v>0</v>
      </c>
      <c r="I171">
        <f t="shared" si="18"/>
        <v>0</v>
      </c>
      <c r="J171">
        <f t="shared" si="18"/>
        <v>0</v>
      </c>
      <c r="K171">
        <f t="shared" si="18"/>
        <v>0</v>
      </c>
      <c r="L171">
        <f t="shared" si="18"/>
        <v>0</v>
      </c>
      <c r="O171" t="e">
        <f t="shared" si="15"/>
        <v>#N/A</v>
      </c>
      <c r="P171" t="e">
        <f t="shared" si="16"/>
        <v>#N/A</v>
      </c>
      <c r="Q171" t="e">
        <f t="shared" si="17"/>
        <v>#NUM!</v>
      </c>
      <c r="X171" s="1"/>
    </row>
    <row r="172" spans="1:24" x14ac:dyDescent="0.25">
      <c r="A172" s="1"/>
      <c r="G172">
        <f t="shared" si="18"/>
        <v>0</v>
      </c>
      <c r="H172">
        <f t="shared" si="18"/>
        <v>0</v>
      </c>
      <c r="I172">
        <f t="shared" si="18"/>
        <v>0</v>
      </c>
      <c r="J172">
        <f t="shared" si="18"/>
        <v>0</v>
      </c>
      <c r="K172">
        <f t="shared" si="18"/>
        <v>0</v>
      </c>
      <c r="L172">
        <f t="shared" si="18"/>
        <v>0</v>
      </c>
      <c r="O172" t="e">
        <f t="shared" si="15"/>
        <v>#N/A</v>
      </c>
      <c r="P172" t="e">
        <f t="shared" si="16"/>
        <v>#N/A</v>
      </c>
      <c r="Q172" t="e">
        <f t="shared" si="17"/>
        <v>#NUM!</v>
      </c>
      <c r="X172" s="1"/>
    </row>
    <row r="173" spans="1:24" x14ac:dyDescent="0.25">
      <c r="A173" s="1"/>
      <c r="G173">
        <f t="shared" si="18"/>
        <v>0</v>
      </c>
      <c r="H173">
        <f t="shared" si="18"/>
        <v>0</v>
      </c>
      <c r="I173">
        <f t="shared" si="18"/>
        <v>0</v>
      </c>
      <c r="J173">
        <f t="shared" si="18"/>
        <v>0</v>
      </c>
      <c r="K173">
        <f t="shared" si="18"/>
        <v>0</v>
      </c>
      <c r="L173">
        <f t="shared" si="18"/>
        <v>0</v>
      </c>
      <c r="O173" t="e">
        <f t="shared" si="15"/>
        <v>#N/A</v>
      </c>
      <c r="P173" t="e">
        <f t="shared" si="16"/>
        <v>#N/A</v>
      </c>
      <c r="Q173" t="e">
        <f t="shared" si="17"/>
        <v>#NUM!</v>
      </c>
      <c r="X173" s="1"/>
    </row>
    <row r="174" spans="1:24" x14ac:dyDescent="0.25">
      <c r="A174" s="1"/>
      <c r="G174">
        <f t="shared" si="18"/>
        <v>0</v>
      </c>
      <c r="H174">
        <f t="shared" si="18"/>
        <v>0</v>
      </c>
      <c r="I174">
        <f t="shared" si="18"/>
        <v>0</v>
      </c>
      <c r="J174">
        <f t="shared" si="18"/>
        <v>0</v>
      </c>
      <c r="K174">
        <f t="shared" si="18"/>
        <v>0</v>
      </c>
      <c r="L174">
        <f t="shared" si="18"/>
        <v>0</v>
      </c>
      <c r="O174" t="e">
        <f t="shared" si="15"/>
        <v>#N/A</v>
      </c>
      <c r="P174" t="e">
        <f t="shared" si="16"/>
        <v>#N/A</v>
      </c>
      <c r="Q174" t="e">
        <f t="shared" si="17"/>
        <v>#NUM!</v>
      </c>
      <c r="X174" s="1"/>
    </row>
    <row r="175" spans="1:24" x14ac:dyDescent="0.25">
      <c r="A175" s="1"/>
      <c r="G175">
        <f t="shared" si="18"/>
        <v>0</v>
      </c>
      <c r="H175">
        <f t="shared" si="18"/>
        <v>0</v>
      </c>
      <c r="I175">
        <f t="shared" si="18"/>
        <v>0</v>
      </c>
      <c r="J175">
        <f t="shared" si="18"/>
        <v>0</v>
      </c>
      <c r="K175">
        <f t="shared" si="18"/>
        <v>0</v>
      </c>
      <c r="L175">
        <f t="shared" si="18"/>
        <v>0</v>
      </c>
      <c r="O175" t="e">
        <f t="shared" si="15"/>
        <v>#N/A</v>
      </c>
      <c r="P175" t="e">
        <f t="shared" si="16"/>
        <v>#N/A</v>
      </c>
      <c r="Q175" t="e">
        <f t="shared" si="17"/>
        <v>#NUM!</v>
      </c>
      <c r="X175" s="1"/>
    </row>
    <row r="176" spans="1:24" x14ac:dyDescent="0.25">
      <c r="A176" s="1"/>
      <c r="G176">
        <f t="shared" si="18"/>
        <v>0</v>
      </c>
      <c r="H176">
        <f t="shared" si="18"/>
        <v>0</v>
      </c>
      <c r="I176">
        <f t="shared" si="18"/>
        <v>0</v>
      </c>
      <c r="J176">
        <f t="shared" si="18"/>
        <v>0</v>
      </c>
      <c r="K176">
        <f t="shared" si="18"/>
        <v>0</v>
      </c>
      <c r="L176">
        <f t="shared" si="18"/>
        <v>0</v>
      </c>
      <c r="O176" t="e">
        <f t="shared" si="15"/>
        <v>#N/A</v>
      </c>
      <c r="P176" t="e">
        <f t="shared" si="16"/>
        <v>#N/A</v>
      </c>
      <c r="Q176" t="e">
        <f t="shared" si="17"/>
        <v>#NUM!</v>
      </c>
      <c r="X176" s="1"/>
    </row>
    <row r="177" spans="1:24" x14ac:dyDescent="0.25">
      <c r="A177" s="1"/>
      <c r="G177">
        <f t="shared" si="18"/>
        <v>0</v>
      </c>
      <c r="H177">
        <f t="shared" si="18"/>
        <v>0</v>
      </c>
      <c r="I177">
        <f t="shared" si="18"/>
        <v>0</v>
      </c>
      <c r="J177">
        <f t="shared" si="18"/>
        <v>0</v>
      </c>
      <c r="K177">
        <f t="shared" si="18"/>
        <v>0</v>
      </c>
      <c r="L177">
        <f t="shared" si="18"/>
        <v>0</v>
      </c>
      <c r="O177" t="e">
        <f t="shared" si="15"/>
        <v>#N/A</v>
      </c>
      <c r="P177" t="e">
        <f t="shared" si="16"/>
        <v>#N/A</v>
      </c>
      <c r="Q177" t="e">
        <f t="shared" si="17"/>
        <v>#NUM!</v>
      </c>
      <c r="X177" s="1"/>
    </row>
    <row r="178" spans="1:24" x14ac:dyDescent="0.25">
      <c r="A178" s="1"/>
      <c r="G178">
        <f t="shared" si="18"/>
        <v>0</v>
      </c>
      <c r="H178">
        <f t="shared" si="18"/>
        <v>0</v>
      </c>
      <c r="I178">
        <f t="shared" si="18"/>
        <v>0</v>
      </c>
      <c r="J178">
        <f t="shared" si="18"/>
        <v>0</v>
      </c>
      <c r="K178">
        <f t="shared" si="18"/>
        <v>0</v>
      </c>
      <c r="L178">
        <f t="shared" si="18"/>
        <v>0</v>
      </c>
      <c r="O178" t="e">
        <f t="shared" si="15"/>
        <v>#N/A</v>
      </c>
      <c r="P178" t="e">
        <f t="shared" si="16"/>
        <v>#N/A</v>
      </c>
      <c r="Q178" t="e">
        <f t="shared" si="17"/>
        <v>#NUM!</v>
      </c>
      <c r="X178" s="1"/>
    </row>
    <row r="179" spans="1:24" x14ac:dyDescent="0.25">
      <c r="A179" s="1"/>
      <c r="G179">
        <f t="shared" si="18"/>
        <v>0</v>
      </c>
      <c r="H179">
        <f t="shared" si="18"/>
        <v>0</v>
      </c>
      <c r="I179">
        <f t="shared" si="18"/>
        <v>0</v>
      </c>
      <c r="J179">
        <f t="shared" si="18"/>
        <v>0</v>
      </c>
      <c r="K179">
        <f t="shared" si="18"/>
        <v>0</v>
      </c>
      <c r="L179">
        <f t="shared" si="18"/>
        <v>0</v>
      </c>
      <c r="O179" t="e">
        <f t="shared" si="15"/>
        <v>#N/A</v>
      </c>
      <c r="P179" t="e">
        <f t="shared" si="16"/>
        <v>#N/A</v>
      </c>
      <c r="Q179" t="e">
        <f t="shared" si="17"/>
        <v>#NUM!</v>
      </c>
      <c r="X179" s="1"/>
    </row>
    <row r="180" spans="1:24" x14ac:dyDescent="0.25">
      <c r="A180" s="1"/>
      <c r="G180">
        <f t="shared" si="18"/>
        <v>0</v>
      </c>
      <c r="H180">
        <f t="shared" si="18"/>
        <v>0</v>
      </c>
      <c r="I180">
        <f t="shared" si="18"/>
        <v>0</v>
      </c>
      <c r="J180">
        <f t="shared" si="18"/>
        <v>0</v>
      </c>
      <c r="K180">
        <f t="shared" si="18"/>
        <v>0</v>
      </c>
      <c r="L180">
        <f t="shared" si="18"/>
        <v>0</v>
      </c>
      <c r="O180" t="e">
        <f t="shared" si="15"/>
        <v>#N/A</v>
      </c>
      <c r="P180" t="e">
        <f t="shared" si="16"/>
        <v>#N/A</v>
      </c>
      <c r="Q180" t="e">
        <f t="shared" si="17"/>
        <v>#NUM!</v>
      </c>
      <c r="X180" s="1"/>
    </row>
    <row r="181" spans="1:24" x14ac:dyDescent="0.25">
      <c r="A181" s="1"/>
      <c r="G181">
        <f t="shared" si="18"/>
        <v>0</v>
      </c>
      <c r="H181">
        <f t="shared" si="18"/>
        <v>0</v>
      </c>
      <c r="I181">
        <f t="shared" si="18"/>
        <v>0</v>
      </c>
      <c r="J181">
        <f t="shared" si="18"/>
        <v>0</v>
      </c>
      <c r="K181">
        <f t="shared" si="18"/>
        <v>0</v>
      </c>
      <c r="L181">
        <f t="shared" si="18"/>
        <v>0</v>
      </c>
      <c r="O181" t="e">
        <f t="shared" si="15"/>
        <v>#N/A</v>
      </c>
      <c r="P181" t="e">
        <f t="shared" si="16"/>
        <v>#N/A</v>
      </c>
      <c r="Q181" t="e">
        <f t="shared" si="17"/>
        <v>#NUM!</v>
      </c>
      <c r="X181" s="1"/>
    </row>
    <row r="182" spans="1:24" x14ac:dyDescent="0.25">
      <c r="A182" s="1"/>
      <c r="G182">
        <f t="shared" si="18"/>
        <v>0</v>
      </c>
      <c r="H182">
        <f t="shared" si="18"/>
        <v>0</v>
      </c>
      <c r="I182">
        <f t="shared" si="18"/>
        <v>0</v>
      </c>
      <c r="J182">
        <f t="shared" si="18"/>
        <v>0</v>
      </c>
      <c r="K182">
        <f t="shared" si="18"/>
        <v>0</v>
      </c>
      <c r="L182">
        <f t="shared" si="18"/>
        <v>0</v>
      </c>
      <c r="O182" t="e">
        <f t="shared" si="15"/>
        <v>#N/A</v>
      </c>
      <c r="P182" t="e">
        <f t="shared" si="16"/>
        <v>#N/A</v>
      </c>
      <c r="Q182" t="e">
        <f t="shared" si="17"/>
        <v>#NUM!</v>
      </c>
      <c r="X182" s="1"/>
    </row>
    <row r="183" spans="1:24" x14ac:dyDescent="0.25">
      <c r="A183" s="1"/>
      <c r="G183">
        <f t="shared" si="18"/>
        <v>0</v>
      </c>
      <c r="H183">
        <f t="shared" si="18"/>
        <v>0</v>
      </c>
      <c r="I183">
        <f t="shared" si="18"/>
        <v>0</v>
      </c>
      <c r="J183">
        <f t="shared" si="18"/>
        <v>0</v>
      </c>
      <c r="K183">
        <f t="shared" si="18"/>
        <v>0</v>
      </c>
      <c r="L183">
        <f t="shared" si="18"/>
        <v>0</v>
      </c>
      <c r="O183" t="e">
        <f t="shared" si="15"/>
        <v>#N/A</v>
      </c>
      <c r="P183" t="e">
        <f t="shared" si="16"/>
        <v>#N/A</v>
      </c>
      <c r="Q183" t="e">
        <f t="shared" si="17"/>
        <v>#NUM!</v>
      </c>
      <c r="X183" s="1"/>
    </row>
    <row r="184" spans="1:24" x14ac:dyDescent="0.25">
      <c r="A184" s="1"/>
      <c r="G184">
        <f t="shared" si="18"/>
        <v>0</v>
      </c>
      <c r="H184">
        <f t="shared" si="18"/>
        <v>0</v>
      </c>
      <c r="I184">
        <f t="shared" si="18"/>
        <v>0</v>
      </c>
      <c r="J184">
        <f t="shared" si="18"/>
        <v>0</v>
      </c>
      <c r="K184">
        <f t="shared" si="18"/>
        <v>0</v>
      </c>
      <c r="L184">
        <f t="shared" si="18"/>
        <v>0</v>
      </c>
      <c r="O184" t="e">
        <f t="shared" si="15"/>
        <v>#N/A</v>
      </c>
      <c r="P184" t="e">
        <f t="shared" si="16"/>
        <v>#N/A</v>
      </c>
      <c r="Q184" t="e">
        <f t="shared" si="17"/>
        <v>#NUM!</v>
      </c>
      <c r="X184" s="1"/>
    </row>
    <row r="185" spans="1:24" x14ac:dyDescent="0.25">
      <c r="A185" s="1"/>
      <c r="G185">
        <f t="shared" si="18"/>
        <v>0</v>
      </c>
      <c r="H185">
        <f t="shared" si="18"/>
        <v>0</v>
      </c>
      <c r="I185">
        <f t="shared" si="18"/>
        <v>0</v>
      </c>
      <c r="J185">
        <f t="shared" si="18"/>
        <v>0</v>
      </c>
      <c r="K185">
        <f t="shared" si="18"/>
        <v>0</v>
      </c>
      <c r="L185">
        <f t="shared" si="18"/>
        <v>0</v>
      </c>
      <c r="O185" t="e">
        <f t="shared" si="15"/>
        <v>#N/A</v>
      </c>
      <c r="P185" t="e">
        <f t="shared" si="16"/>
        <v>#N/A</v>
      </c>
      <c r="Q185" t="e">
        <f t="shared" si="17"/>
        <v>#NUM!</v>
      </c>
      <c r="X185" s="1"/>
    </row>
    <row r="186" spans="1:24" x14ac:dyDescent="0.25">
      <c r="A186" s="1"/>
      <c r="G186">
        <f t="shared" si="18"/>
        <v>0</v>
      </c>
      <c r="H186">
        <f t="shared" si="18"/>
        <v>0</v>
      </c>
      <c r="I186">
        <f t="shared" si="18"/>
        <v>0</v>
      </c>
      <c r="J186">
        <f t="shared" si="18"/>
        <v>0</v>
      </c>
      <c r="K186">
        <f t="shared" si="18"/>
        <v>0</v>
      </c>
      <c r="L186">
        <f t="shared" si="18"/>
        <v>0</v>
      </c>
      <c r="O186" t="e">
        <f t="shared" si="15"/>
        <v>#N/A</v>
      </c>
      <c r="P186" t="e">
        <f t="shared" si="16"/>
        <v>#N/A</v>
      </c>
      <c r="Q186" t="e">
        <f t="shared" si="17"/>
        <v>#NUM!</v>
      </c>
      <c r="X186" s="1"/>
    </row>
    <row r="187" spans="1:24" x14ac:dyDescent="0.25">
      <c r="A187" s="1"/>
      <c r="G187">
        <f t="shared" si="18"/>
        <v>0</v>
      </c>
      <c r="H187">
        <f t="shared" si="18"/>
        <v>0</v>
      </c>
      <c r="I187">
        <f t="shared" si="18"/>
        <v>0</v>
      </c>
      <c r="J187">
        <f t="shared" si="18"/>
        <v>0</v>
      </c>
      <c r="K187">
        <f t="shared" si="18"/>
        <v>0</v>
      </c>
      <c r="L187">
        <f t="shared" si="18"/>
        <v>0</v>
      </c>
      <c r="O187" t="e">
        <f t="shared" si="15"/>
        <v>#N/A</v>
      </c>
      <c r="P187" t="e">
        <f t="shared" si="16"/>
        <v>#N/A</v>
      </c>
      <c r="Q187" t="e">
        <f t="shared" si="17"/>
        <v>#NUM!</v>
      </c>
      <c r="X187" s="1"/>
    </row>
    <row r="188" spans="1:24" x14ac:dyDescent="0.25">
      <c r="A188" s="1"/>
      <c r="G188">
        <f t="shared" si="18"/>
        <v>0</v>
      </c>
      <c r="H188">
        <f t="shared" si="18"/>
        <v>0</v>
      </c>
      <c r="I188">
        <f t="shared" si="18"/>
        <v>0</v>
      </c>
      <c r="J188">
        <f t="shared" si="18"/>
        <v>0</v>
      </c>
      <c r="K188">
        <f t="shared" si="18"/>
        <v>0</v>
      </c>
      <c r="L188">
        <f t="shared" si="18"/>
        <v>0</v>
      </c>
      <c r="O188" t="e">
        <f t="shared" si="15"/>
        <v>#N/A</v>
      </c>
      <c r="P188" t="e">
        <f t="shared" si="16"/>
        <v>#N/A</v>
      </c>
      <c r="Q188" t="e">
        <f t="shared" si="17"/>
        <v>#NUM!</v>
      </c>
      <c r="X188" s="1"/>
    </row>
    <row r="189" spans="1:24" x14ac:dyDescent="0.25">
      <c r="A189" s="1"/>
      <c r="G189">
        <f t="shared" si="18"/>
        <v>0</v>
      </c>
      <c r="H189">
        <f t="shared" si="18"/>
        <v>0</v>
      </c>
      <c r="I189">
        <f t="shared" si="18"/>
        <v>0</v>
      </c>
      <c r="J189">
        <f t="shared" si="18"/>
        <v>0</v>
      </c>
      <c r="K189">
        <f t="shared" si="18"/>
        <v>0</v>
      </c>
      <c r="L189">
        <f t="shared" si="18"/>
        <v>0</v>
      </c>
      <c r="O189" t="e">
        <f t="shared" si="15"/>
        <v>#N/A</v>
      </c>
      <c r="P189" t="e">
        <f t="shared" si="16"/>
        <v>#N/A</v>
      </c>
      <c r="Q189" t="e">
        <f t="shared" si="17"/>
        <v>#NUM!</v>
      </c>
      <c r="X189" s="1"/>
    </row>
    <row r="190" spans="1:24" x14ac:dyDescent="0.25">
      <c r="A190" s="1"/>
      <c r="G190">
        <f t="shared" si="18"/>
        <v>0</v>
      </c>
      <c r="H190">
        <f t="shared" si="18"/>
        <v>0</v>
      </c>
      <c r="I190">
        <f t="shared" si="18"/>
        <v>0</v>
      </c>
      <c r="J190">
        <f t="shared" si="18"/>
        <v>0</v>
      </c>
      <c r="K190">
        <f t="shared" si="18"/>
        <v>0</v>
      </c>
      <c r="L190">
        <f t="shared" si="18"/>
        <v>0</v>
      </c>
      <c r="O190" t="e">
        <f t="shared" si="15"/>
        <v>#N/A</v>
      </c>
      <c r="P190" t="e">
        <f t="shared" si="16"/>
        <v>#N/A</v>
      </c>
      <c r="Q190" t="e">
        <f t="shared" si="17"/>
        <v>#NUM!</v>
      </c>
      <c r="X190" s="1"/>
    </row>
    <row r="191" spans="1:24" x14ac:dyDescent="0.25">
      <c r="A191" s="1"/>
      <c r="G191">
        <f t="shared" si="18"/>
        <v>0</v>
      </c>
      <c r="H191">
        <f t="shared" si="18"/>
        <v>0</v>
      </c>
      <c r="I191">
        <f t="shared" si="18"/>
        <v>0</v>
      </c>
      <c r="J191">
        <f t="shared" si="18"/>
        <v>0</v>
      </c>
      <c r="K191">
        <f t="shared" si="18"/>
        <v>0</v>
      </c>
      <c r="L191">
        <f t="shared" si="18"/>
        <v>0</v>
      </c>
      <c r="O191" t="e">
        <f t="shared" si="15"/>
        <v>#N/A</v>
      </c>
      <c r="P191" t="e">
        <f t="shared" si="16"/>
        <v>#N/A</v>
      </c>
      <c r="Q191" t="e">
        <f t="shared" si="17"/>
        <v>#NUM!</v>
      </c>
      <c r="X191" s="1"/>
    </row>
    <row r="192" spans="1:24" x14ac:dyDescent="0.25">
      <c r="A192" s="1"/>
      <c r="G192">
        <f t="shared" si="18"/>
        <v>0</v>
      </c>
      <c r="H192">
        <f t="shared" si="18"/>
        <v>0</v>
      </c>
      <c r="I192">
        <f t="shared" si="18"/>
        <v>0</v>
      </c>
      <c r="J192">
        <f t="shared" si="18"/>
        <v>0</v>
      </c>
      <c r="K192">
        <f t="shared" si="18"/>
        <v>0</v>
      </c>
      <c r="L192">
        <f t="shared" si="18"/>
        <v>0</v>
      </c>
      <c r="O192" t="e">
        <f t="shared" si="15"/>
        <v>#N/A</v>
      </c>
      <c r="P192" t="e">
        <f t="shared" si="16"/>
        <v>#N/A</v>
      </c>
      <c r="Q192" t="e">
        <f t="shared" si="17"/>
        <v>#NUM!</v>
      </c>
      <c r="X192" s="1"/>
    </row>
    <row r="193" spans="1:24" x14ac:dyDescent="0.25">
      <c r="A193" s="1"/>
      <c r="G193">
        <f t="shared" si="18"/>
        <v>0</v>
      </c>
      <c r="H193">
        <f t="shared" si="18"/>
        <v>0</v>
      </c>
      <c r="I193">
        <f t="shared" si="18"/>
        <v>0</v>
      </c>
      <c r="J193">
        <f t="shared" si="18"/>
        <v>0</v>
      </c>
      <c r="K193">
        <f t="shared" si="18"/>
        <v>0</v>
      </c>
      <c r="L193">
        <f t="shared" si="18"/>
        <v>0</v>
      </c>
      <c r="O193" t="e">
        <f t="shared" si="15"/>
        <v>#N/A</v>
      </c>
      <c r="P193" t="e">
        <f t="shared" si="16"/>
        <v>#N/A</v>
      </c>
      <c r="Q193" t="e">
        <f t="shared" si="17"/>
        <v>#NUM!</v>
      </c>
      <c r="X193" s="1"/>
    </row>
    <row r="194" spans="1:24" x14ac:dyDescent="0.25">
      <c r="A194" s="1"/>
      <c r="G194">
        <f t="shared" si="18"/>
        <v>0</v>
      </c>
      <c r="H194">
        <f t="shared" si="18"/>
        <v>0</v>
      </c>
      <c r="I194">
        <f t="shared" si="18"/>
        <v>0</v>
      </c>
      <c r="J194">
        <f t="shared" si="18"/>
        <v>0</v>
      </c>
      <c r="K194">
        <f t="shared" si="18"/>
        <v>0</v>
      </c>
      <c r="L194">
        <f t="shared" si="18"/>
        <v>0</v>
      </c>
      <c r="O194" t="e">
        <f t="shared" si="15"/>
        <v>#N/A</v>
      </c>
      <c r="P194" t="e">
        <f t="shared" si="16"/>
        <v>#N/A</v>
      </c>
      <c r="Q194" t="e">
        <f t="shared" si="17"/>
        <v>#NUM!</v>
      </c>
      <c r="X194" s="1"/>
    </row>
    <row r="195" spans="1:24" x14ac:dyDescent="0.25">
      <c r="A195" s="1"/>
      <c r="G195">
        <f t="shared" si="18"/>
        <v>0</v>
      </c>
      <c r="H195">
        <f t="shared" si="18"/>
        <v>0</v>
      </c>
      <c r="I195">
        <f t="shared" si="18"/>
        <v>0</v>
      </c>
      <c r="J195">
        <f t="shared" si="18"/>
        <v>0</v>
      </c>
      <c r="K195">
        <f t="shared" si="18"/>
        <v>0</v>
      </c>
      <c r="L195">
        <f t="shared" si="18"/>
        <v>0</v>
      </c>
      <c r="O195" t="e">
        <f t="shared" si="15"/>
        <v>#N/A</v>
      </c>
      <c r="P195" t="e">
        <f t="shared" si="16"/>
        <v>#N/A</v>
      </c>
      <c r="Q195" t="e">
        <f t="shared" si="17"/>
        <v>#NUM!</v>
      </c>
      <c r="X195" s="1"/>
    </row>
    <row r="196" spans="1:24" x14ac:dyDescent="0.25">
      <c r="A196" s="1"/>
      <c r="G196">
        <f t="shared" si="18"/>
        <v>0</v>
      </c>
      <c r="H196">
        <f t="shared" si="18"/>
        <v>0</v>
      </c>
      <c r="I196">
        <f t="shared" si="18"/>
        <v>0</v>
      </c>
      <c r="J196">
        <f t="shared" si="18"/>
        <v>0</v>
      </c>
      <c r="K196">
        <f t="shared" si="18"/>
        <v>0</v>
      </c>
      <c r="L196">
        <f t="shared" si="18"/>
        <v>0</v>
      </c>
      <c r="O196" t="e">
        <f t="shared" ref="O196:O202" si="19">IFERROR(1/(G196),NA())</f>
        <v>#N/A</v>
      </c>
      <c r="P196" t="e">
        <f t="shared" ref="P196:P202" si="20">L196 +0*O196</f>
        <v>#N/A</v>
      </c>
      <c r="Q196" t="e">
        <f t="shared" si="17"/>
        <v>#NUM!</v>
      </c>
      <c r="X196" s="1"/>
    </row>
    <row r="197" spans="1:24" x14ac:dyDescent="0.25">
      <c r="A197" s="1"/>
      <c r="G197">
        <f t="shared" si="18"/>
        <v>0</v>
      </c>
      <c r="H197">
        <f t="shared" si="18"/>
        <v>0</v>
      </c>
      <c r="I197">
        <f t="shared" si="18"/>
        <v>0</v>
      </c>
      <c r="J197">
        <f t="shared" si="18"/>
        <v>0</v>
      </c>
      <c r="K197">
        <f t="shared" si="18"/>
        <v>0</v>
      </c>
      <c r="L197">
        <f t="shared" si="18"/>
        <v>0</v>
      </c>
      <c r="O197" t="e">
        <f t="shared" si="19"/>
        <v>#N/A</v>
      </c>
      <c r="P197" t="e">
        <f t="shared" si="20"/>
        <v>#N/A</v>
      </c>
      <c r="Q197" t="e">
        <f t="shared" ref="Q197:Q203" si="21">LN(B197)</f>
        <v>#NUM!</v>
      </c>
      <c r="X197" s="1"/>
    </row>
    <row r="198" spans="1:24" x14ac:dyDescent="0.25">
      <c r="A198" s="1"/>
      <c r="G198">
        <f t="shared" si="18"/>
        <v>0</v>
      </c>
      <c r="H198">
        <f t="shared" si="18"/>
        <v>0</v>
      </c>
      <c r="I198">
        <f t="shared" si="18"/>
        <v>0</v>
      </c>
      <c r="J198">
        <f t="shared" si="18"/>
        <v>0</v>
      </c>
      <c r="K198">
        <f t="shared" si="18"/>
        <v>0</v>
      </c>
      <c r="L198">
        <f t="shared" si="18"/>
        <v>0</v>
      </c>
      <c r="O198" t="e">
        <f t="shared" si="19"/>
        <v>#N/A</v>
      </c>
      <c r="P198" t="e">
        <f t="shared" si="20"/>
        <v>#N/A</v>
      </c>
      <c r="Q198" t="e">
        <f t="shared" si="21"/>
        <v>#NUM!</v>
      </c>
      <c r="X198" s="1"/>
    </row>
    <row r="199" spans="1:24" x14ac:dyDescent="0.25">
      <c r="A199" s="1"/>
      <c r="G199">
        <f t="shared" si="18"/>
        <v>0</v>
      </c>
      <c r="H199">
        <f t="shared" si="18"/>
        <v>0</v>
      </c>
      <c r="I199">
        <f t="shared" si="18"/>
        <v>0</v>
      </c>
      <c r="J199">
        <f t="shared" si="18"/>
        <v>0</v>
      </c>
      <c r="K199">
        <f t="shared" si="18"/>
        <v>0</v>
      </c>
      <c r="L199">
        <f t="shared" si="18"/>
        <v>0</v>
      </c>
      <c r="O199" t="e">
        <f t="shared" si="19"/>
        <v>#N/A</v>
      </c>
      <c r="P199" t="e">
        <f t="shared" si="20"/>
        <v>#N/A</v>
      </c>
      <c r="Q199" t="e">
        <f t="shared" si="21"/>
        <v>#NUM!</v>
      </c>
      <c r="X199" s="1"/>
    </row>
    <row r="200" spans="1:24" x14ac:dyDescent="0.25">
      <c r="A200" s="1"/>
      <c r="G200">
        <f t="shared" si="18"/>
        <v>0</v>
      </c>
      <c r="H200">
        <f t="shared" si="18"/>
        <v>0</v>
      </c>
      <c r="I200">
        <f t="shared" si="18"/>
        <v>0</v>
      </c>
      <c r="J200">
        <f t="shared" si="18"/>
        <v>0</v>
      </c>
      <c r="K200">
        <f t="shared" si="18"/>
        <v>0</v>
      </c>
      <c r="L200">
        <f t="shared" si="18"/>
        <v>0</v>
      </c>
      <c r="O200" t="e">
        <f t="shared" si="19"/>
        <v>#N/A</v>
      </c>
      <c r="P200" t="e">
        <f t="shared" si="20"/>
        <v>#N/A</v>
      </c>
      <c r="Q200" t="e">
        <f t="shared" si="21"/>
        <v>#NUM!</v>
      </c>
      <c r="X200" s="1"/>
    </row>
    <row r="201" spans="1:24" x14ac:dyDescent="0.25">
      <c r="A201" s="1"/>
      <c r="G201">
        <f t="shared" si="18"/>
        <v>0</v>
      </c>
      <c r="H201">
        <f t="shared" si="18"/>
        <v>0</v>
      </c>
      <c r="I201">
        <f t="shared" si="18"/>
        <v>0</v>
      </c>
      <c r="J201">
        <f t="shared" si="18"/>
        <v>0</v>
      </c>
      <c r="K201">
        <f t="shared" si="18"/>
        <v>0</v>
      </c>
      <c r="L201">
        <f t="shared" si="18"/>
        <v>0</v>
      </c>
      <c r="O201" t="e">
        <f t="shared" si="19"/>
        <v>#N/A</v>
      </c>
      <c r="P201" t="e">
        <f t="shared" si="20"/>
        <v>#N/A</v>
      </c>
      <c r="Q201" t="e">
        <f t="shared" si="21"/>
        <v>#NUM!</v>
      </c>
      <c r="X201" s="1"/>
    </row>
    <row r="202" spans="1:24" x14ac:dyDescent="0.25">
      <c r="A202" s="1"/>
      <c r="G202">
        <f t="shared" si="18"/>
        <v>0</v>
      </c>
      <c r="H202">
        <f t="shared" si="18"/>
        <v>0</v>
      </c>
      <c r="I202">
        <f t="shared" si="18"/>
        <v>0</v>
      </c>
      <c r="J202">
        <f t="shared" si="18"/>
        <v>0</v>
      </c>
      <c r="K202">
        <f t="shared" si="18"/>
        <v>0</v>
      </c>
      <c r="L202">
        <f t="shared" si="18"/>
        <v>0</v>
      </c>
      <c r="O202" t="e">
        <f t="shared" si="19"/>
        <v>#N/A</v>
      </c>
      <c r="P202" t="e">
        <f t="shared" si="20"/>
        <v>#N/A</v>
      </c>
      <c r="Q202" t="e">
        <f t="shared" si="21"/>
        <v>#NUM!</v>
      </c>
      <c r="X202" s="1"/>
    </row>
  </sheetData>
  <mergeCells count="3">
    <mergeCell ref="A1:F1"/>
    <mergeCell ref="G1:L1"/>
    <mergeCell ref="O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Gold</vt:lpstr>
      <vt:lpstr>Dup</vt:lpstr>
      <vt:lpstr>Toy</vt:lpstr>
    </vt:vector>
  </TitlesOfParts>
  <Company>University of Canterbury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Goodman</dc:creator>
  <cp:lastModifiedBy>Michelle Goodman</cp:lastModifiedBy>
  <dcterms:created xsi:type="dcterms:W3CDTF">2018-01-09T12:43:40Z</dcterms:created>
  <dcterms:modified xsi:type="dcterms:W3CDTF">2018-01-09T16:10:44Z</dcterms:modified>
</cp:coreProperties>
</file>