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</sheets>
  <definedNames/>
  <calcPr/>
</workbook>
</file>

<file path=xl/sharedStrings.xml><?xml version="1.0" encoding="utf-8"?>
<sst xmlns="http://schemas.openxmlformats.org/spreadsheetml/2006/main" count="41" uniqueCount="35">
  <si>
    <t>Assignment 3.2 Scores and Feedback for [minerl2]</t>
  </si>
  <si>
    <r>
      <t xml:space="preserve">Rubric is on the </t>
    </r>
    <r>
      <rPr>
        <color rgb="FF1155CC"/>
        <u/>
      </rPr>
      <t>wiki</t>
    </r>
  </si>
  <si>
    <t>Category</t>
  </si>
  <si>
    <t>Max Score</t>
  </si>
  <si>
    <t>Your Score</t>
  </si>
  <si>
    <t>Feedback</t>
  </si>
  <si>
    <t>Basic Requirements</t>
  </si>
  <si>
    <t>Basic Preparation</t>
  </si>
  <si>
    <t>Code Submission</t>
  </si>
  <si>
    <t>Decomposition / Design</t>
  </si>
  <si>
    <t>Commenting / Documentation</t>
  </si>
  <si>
    <t>Effort</t>
  </si>
  <si>
    <t>Styling</t>
  </si>
  <si>
    <t>Participation</t>
  </si>
  <si>
    <t>Presentation</t>
  </si>
  <si>
    <t>Sub Total</t>
  </si>
  <si>
    <t>Incomplete penalty</t>
  </si>
  <si>
    <t>Real Total</t>
  </si>
  <si>
    <t>Functional Requirements</t>
  </si>
  <si>
    <t>Use GraphQL API</t>
  </si>
  <si>
    <t>Followers/Following Screen</t>
  </si>
  <si>
    <t>Navigation between screens</t>
  </si>
  <si>
    <t xml:space="preserve">Command line interface </t>
  </si>
  <si>
    <t xml:space="preserve">Iterate Proposal </t>
  </si>
  <si>
    <t>Testing Requirements</t>
  </si>
  <si>
    <t>Mock testing for each screens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</si>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</sst>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4.0"/>
      <color theme="1"/>
      <name val="Arial"/>
    </font>
    <font>
      <u/>
      <sz val="10.0"/>
      <color rgb="FF0000FF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color theme="1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 shrinkToFit="0" vertical="center" wrapText="1"/>
    </xf>
    <xf borderId="0" fillId="3" fontId="7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5" fontId="7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7" numFmtId="10" xfId="0" applyAlignment="1" applyFont="1" applyNumberFormat="1">
      <alignment horizontal="center" readingOrder="0" shrinkToFit="0" vertical="center" wrapText="1"/>
    </xf>
    <xf borderId="0" fillId="9" fontId="8" numFmtId="0" xfId="0" applyAlignment="1" applyFill="1" applyFont="1">
      <alignment horizontal="left" readingOrder="0" vertical="center"/>
    </xf>
    <xf borderId="0" fillId="9" fontId="8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8" numFmtId="0" xfId="0" applyAlignment="1" applyFont="1">
      <alignment horizontal="center" vertical="center"/>
    </xf>
    <xf borderId="0" fillId="10" fontId="8" numFmtId="2" xfId="0" applyAlignment="1" applyFont="1" applyNumberFormat="1">
      <alignment horizontal="center" vertical="center"/>
    </xf>
    <xf borderId="0" fillId="9" fontId="9" numFmtId="0" xfId="0" applyAlignment="1" applyFont="1">
      <alignment horizontal="center" readingOrder="0" shrinkToFit="0" vertical="center" wrapText="1"/>
    </xf>
    <xf borderId="0" fillId="9" fontId="10" numFmtId="0" xfId="0" applyAlignment="1" applyFont="1">
      <alignment horizontal="right" readingOrder="0" vertical="center"/>
    </xf>
    <xf borderId="0" fillId="12" fontId="10" numFmtId="0" xfId="0" applyAlignment="1" applyFill="1" applyFont="1">
      <alignment horizontal="center" readingOrder="0" vertical="center"/>
    </xf>
    <xf borderId="0" fillId="9" fontId="10" numFmtId="0" xfId="0" applyAlignment="1" applyFont="1">
      <alignment horizontal="center" readingOrder="0" vertical="center"/>
    </xf>
    <xf borderId="0" fillId="12" fontId="10" numFmtId="9" xfId="0" applyAlignment="1" applyFont="1" applyNumberFormat="1">
      <alignment horizontal="center" readingOrder="0" vertical="center"/>
    </xf>
    <xf borderId="0" fillId="9" fontId="10" numFmtId="9" xfId="0" applyAlignment="1" applyFont="1" applyNumberFormat="1">
      <alignment horizontal="center" readingOrder="0" vertical="center"/>
    </xf>
    <xf borderId="0" fillId="13" fontId="11" numFmtId="0" xfId="0" applyFill="1" applyFont="1"/>
    <xf borderId="0" fillId="13" fontId="8" numFmtId="0" xfId="0" applyAlignment="1" applyFont="1">
      <alignment horizontal="right" readingOrder="0" vertical="center"/>
    </xf>
    <xf borderId="0" fillId="14" fontId="12" numFmtId="0" xfId="0" applyAlignment="1" applyFill="1" applyFont="1">
      <alignment horizontal="right" readingOrder="0" vertical="center"/>
    </xf>
    <xf borderId="0" fillId="14" fontId="12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illinois.edu/wiki/pages/viewpage.action?pageId=65421593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  <col customWidth="1" min="6" max="6" width="22.71"/>
  </cols>
  <sheetData>
    <row r="1" ht="21.0" customHeight="1">
      <c r="A1" s="1" t="s">
        <v>0</v>
      </c>
    </row>
    <row r="2" ht="21.0" customHeight="1">
      <c r="A2" s="1"/>
      <c r="B2" s="2" t="s">
        <v>1</v>
      </c>
    </row>
    <row r="3" ht="33.75" customHeight="1">
      <c r="A3" s="3"/>
      <c r="B3" s="3" t="s">
        <v>2</v>
      </c>
      <c r="D3" s="3" t="s">
        <v>3</v>
      </c>
      <c r="E3" s="3" t="s">
        <v>4</v>
      </c>
      <c r="F3" s="3" t="s">
        <v>5</v>
      </c>
    </row>
    <row r="4" ht="21.0" customHeight="1">
      <c r="A4" s="4" t="s">
        <v>6</v>
      </c>
      <c r="C4" s="4" t="s">
        <v>7</v>
      </c>
      <c r="D4" s="5">
        <v>2.0</v>
      </c>
      <c r="E4" s="6">
        <v>2.0</v>
      </c>
      <c r="F4" s="6"/>
    </row>
    <row r="5" ht="21.0" customHeight="1">
      <c r="C5" s="4" t="s">
        <v>8</v>
      </c>
      <c r="D5" s="5">
        <v>4.0</v>
      </c>
      <c r="E5" s="6">
        <v>4.0</v>
      </c>
      <c r="F5" s="6"/>
    </row>
    <row r="6" ht="21.0" customHeight="1">
      <c r="C6" s="4" t="s">
        <v>9</v>
      </c>
      <c r="D6" s="5">
        <v>4.0</v>
      </c>
      <c r="E6" s="6">
        <v>4.0</v>
      </c>
      <c r="F6" s="6"/>
    </row>
    <row r="7" ht="30.75" customHeight="1">
      <c r="C7" s="4" t="s">
        <v>10</v>
      </c>
      <c r="D7" s="5">
        <v>3.0</v>
      </c>
      <c r="E7" s="6">
        <v>3.0</v>
      </c>
      <c r="F7" s="6"/>
    </row>
    <row r="8" ht="21.0" customHeight="1">
      <c r="C8" s="4" t="s">
        <v>11</v>
      </c>
      <c r="D8" s="5">
        <v>2.0</v>
      </c>
      <c r="E8" s="6">
        <v>2.0</v>
      </c>
      <c r="F8" s="6"/>
    </row>
    <row r="9" ht="21.0" customHeight="1">
      <c r="C9" s="4" t="s">
        <v>12</v>
      </c>
      <c r="D9" s="5">
        <v>4.0</v>
      </c>
      <c r="E9" s="6">
        <v>4.0</v>
      </c>
      <c r="F9" s="7"/>
    </row>
    <row r="10" ht="21.0" customHeight="1">
      <c r="C10" s="4" t="s">
        <v>13</v>
      </c>
      <c r="D10" s="5">
        <v>3.0</v>
      </c>
      <c r="E10" s="6">
        <v>3.0</v>
      </c>
      <c r="F10" s="6"/>
    </row>
    <row r="11" ht="21.0" customHeight="1">
      <c r="C11" s="4" t="s">
        <v>14</v>
      </c>
      <c r="D11" s="5">
        <v>3.0</v>
      </c>
      <c r="E11" s="6">
        <v>3.0</v>
      </c>
      <c r="F11" s="6"/>
    </row>
    <row r="12" ht="21.0" customHeight="1">
      <c r="C12" s="4" t="s">
        <v>15</v>
      </c>
      <c r="D12" s="8">
        <f t="shared" ref="D12:E12" si="1">SUM(D4:D11)</f>
        <v>25</v>
      </c>
      <c r="E12" s="8">
        <f t="shared" si="1"/>
        <v>25</v>
      </c>
      <c r="F12" s="8"/>
    </row>
    <row r="13" ht="21.0" customHeight="1">
      <c r="C13" s="4" t="s">
        <v>16</v>
      </c>
      <c r="E13" s="9">
        <f>min(E20/D20, 0.5)*2
</f>
        <v>1</v>
      </c>
      <c r="F13" s="9"/>
    </row>
    <row r="14" ht="21.0" customHeight="1">
      <c r="C14" s="4" t="s">
        <v>17</v>
      </c>
      <c r="E14" s="8">
        <f>E12*E13</f>
        <v>25</v>
      </c>
      <c r="F14" s="8"/>
    </row>
    <row r="15" ht="42.75" customHeight="1">
      <c r="A15" s="10" t="s">
        <v>18</v>
      </c>
      <c r="C15" s="11" t="s">
        <v>19</v>
      </c>
      <c r="D15" s="12">
        <v>2.0</v>
      </c>
      <c r="E15" s="13">
        <v>2.0</v>
      </c>
      <c r="F15" s="13"/>
    </row>
    <row r="16" ht="42.75" customHeight="1">
      <c r="C16" s="11" t="s">
        <v>20</v>
      </c>
      <c r="D16" s="12">
        <v>3.0</v>
      </c>
      <c r="E16" s="13">
        <v>3.0</v>
      </c>
      <c r="F16" s="13"/>
    </row>
    <row r="17" ht="42.75" customHeight="1">
      <c r="C17" s="11" t="s">
        <v>21</v>
      </c>
      <c r="D17" s="12">
        <v>3.0</v>
      </c>
      <c r="E17" s="13">
        <v>3.0</v>
      </c>
      <c r="F17" s="13"/>
    </row>
    <row r="18" ht="42.75" customHeight="1">
      <c r="C18" s="11" t="s">
        <v>22</v>
      </c>
      <c r="D18" s="12">
        <v>5.0</v>
      </c>
      <c r="E18" s="13">
        <v>5.0</v>
      </c>
      <c r="F18" s="13"/>
    </row>
    <row r="19" ht="42.75" customHeight="1">
      <c r="C19" s="11" t="s">
        <v>23</v>
      </c>
      <c r="D19" s="12">
        <v>2.0</v>
      </c>
      <c r="E19" s="13">
        <v>2.0</v>
      </c>
      <c r="F19" s="13"/>
    </row>
    <row r="20" ht="21.0" customHeight="1">
      <c r="C20" s="10" t="s">
        <v>15</v>
      </c>
      <c r="D20" s="14">
        <f>SUM(D15,D15:D18)</f>
        <v>15</v>
      </c>
      <c r="E20" s="15">
        <f>SUM(E15:E19)</f>
        <v>15</v>
      </c>
      <c r="F20" s="14"/>
    </row>
    <row r="21" ht="21.0" customHeight="1">
      <c r="C21" s="10" t="s">
        <v>17</v>
      </c>
      <c r="E21" s="14">
        <f>E20*100%</f>
        <v>15</v>
      </c>
      <c r="F21" s="14"/>
    </row>
    <row r="22" ht="36.75" customHeight="1">
      <c r="A22" s="16" t="s">
        <v>24</v>
      </c>
      <c r="C22" s="17" t="s">
        <v>25</v>
      </c>
      <c r="D22" s="18">
        <v>12.0</v>
      </c>
      <c r="E22" s="18">
        <v>12.0</v>
      </c>
      <c r="F22" s="18"/>
    </row>
    <row r="23" ht="21.0" customHeight="1">
      <c r="C23" s="16" t="s">
        <v>15</v>
      </c>
      <c r="D23" s="16">
        <f t="shared" ref="D23:E23" si="2">SUM(D22)</f>
        <v>12</v>
      </c>
      <c r="E23" s="16">
        <f t="shared" si="2"/>
        <v>12</v>
      </c>
      <c r="F23" s="16"/>
    </row>
    <row r="24" ht="21.0" customHeight="1">
      <c r="C24" s="16" t="s">
        <v>26</v>
      </c>
      <c r="E24" s="19">
        <f>min(E20/D20, 0.5)*2
</f>
        <v>1</v>
      </c>
      <c r="F24" s="19"/>
    </row>
    <row r="25" ht="21.0" customHeight="1">
      <c r="C25" s="16" t="s">
        <v>17</v>
      </c>
      <c r="E25" s="16">
        <f>E23*E24</f>
        <v>12</v>
      </c>
      <c r="F25" s="16"/>
    </row>
    <row r="26" ht="21.0" customHeight="1">
      <c r="A26" s="20"/>
      <c r="B26" s="20" t="s">
        <v>27</v>
      </c>
      <c r="D26" s="21">
        <f>SUM(D12,D20,D23)</f>
        <v>52</v>
      </c>
      <c r="E26" s="21">
        <f>SUM(E14,E21,E25)</f>
        <v>52</v>
      </c>
      <c r="F26" s="21"/>
    </row>
    <row r="27" ht="21.0" customHeight="1">
      <c r="A27" s="22" t="s">
        <v>28</v>
      </c>
      <c r="C27" s="23" t="s">
        <v>28</v>
      </c>
      <c r="D27" s="24">
        <v>2.0</v>
      </c>
      <c r="E27" s="24">
        <v>0.0</v>
      </c>
      <c r="F27" s="24"/>
    </row>
    <row r="28" ht="21.0" customHeight="1">
      <c r="C28" s="22" t="s">
        <v>29</v>
      </c>
      <c r="D28" s="25">
        <v>1.0</v>
      </c>
      <c r="E28" s="26">
        <f>D28*MAX(E20/D20-0.75,0)/0.25*(E12+E23)/(D12+D23)</f>
        <v>1</v>
      </c>
      <c r="F28" s="26"/>
    </row>
    <row r="29" ht="21.0" customHeight="1">
      <c r="C29" s="22" t="s">
        <v>15</v>
      </c>
      <c r="D29" s="27">
        <f>SUM(D27, D28)</f>
        <v>3</v>
      </c>
      <c r="E29" s="28">
        <f>SUM(E27:E28)</f>
        <v>1</v>
      </c>
      <c r="F29" s="28"/>
    </row>
    <row r="30" ht="21.0" customHeight="1">
      <c r="A30" s="29" t="s">
        <v>30</v>
      </c>
      <c r="C30" s="30" t="s">
        <v>31</v>
      </c>
      <c r="D30" s="31" t="b">
        <v>0</v>
      </c>
      <c r="E30" s="32">
        <f>IF(D30=TRUE, 0.5, 1)</f>
        <v>1</v>
      </c>
      <c r="F30" s="32"/>
    </row>
    <row r="31" ht="21.0" customHeight="1">
      <c r="C31" s="30" t="s">
        <v>32</v>
      </c>
      <c r="D31" s="31">
        <v>0.0</v>
      </c>
      <c r="E31" s="32">
        <f>D31*5</f>
        <v>0</v>
      </c>
      <c r="F31" s="32"/>
    </row>
    <row r="32" ht="21.0" customHeight="1">
      <c r="C32" s="30" t="s">
        <v>33</v>
      </c>
      <c r="D32" s="33">
        <v>1.0</v>
      </c>
      <c r="E32" s="34">
        <f>1-MAX(0.8-D32,0)</f>
        <v>1</v>
      </c>
      <c r="F32" s="32"/>
    </row>
    <row r="33" ht="21.0" customHeight="1">
      <c r="A33" s="35"/>
      <c r="B33" s="36"/>
      <c r="C33" s="36"/>
      <c r="D33" s="37" t="s">
        <v>34</v>
      </c>
      <c r="E33" s="38">
        <f>IF(E13=0, E4+E10, ((SUM(E14,E21,E25)/D26*100+E29)*E32*E30 - E31))   </f>
        <v>101</v>
      </c>
      <c r="F33" s="38"/>
    </row>
  </sheetData>
  <mergeCells count="14">
    <mergeCell ref="A15:B21"/>
    <mergeCell ref="A22:B25"/>
    <mergeCell ref="A27:B29"/>
    <mergeCell ref="A30:B32"/>
    <mergeCell ref="C24:D24"/>
    <mergeCell ref="C25:D25"/>
    <mergeCell ref="B26:C26"/>
    <mergeCell ref="A1:F1"/>
    <mergeCell ref="B2:F2"/>
    <mergeCell ref="B3:C3"/>
    <mergeCell ref="A4:B14"/>
    <mergeCell ref="C13:D13"/>
    <mergeCell ref="C14:D14"/>
    <mergeCell ref="C21:D21"/>
  </mergeCells>
  <dataValidations>
    <dataValidation type="decimal" allowBlank="1" showDropDown="1" sqref="D31">
      <formula1>0.0</formula1>
      <formula2>20.0</formula2>
    </dataValidation>
    <dataValidation type="decimal" allowBlank="1" showDropDown="1" sqref="D32">
      <formula1>0.0</formula1>
      <formula2>1.0</formula2>
    </dataValidation>
    <dataValidation type="list" allowBlank="1" sqref="D30">
      <formula1>"TRUE,FALSE"</formula1>
    </dataValidation>
  </dataValidations>
  <hyperlinks>
    <hyperlink r:id="rId1" ref="B2"/>
  </hyperlinks>
  <drawing r:id="rId2"/>
</worksheet>
</file>