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Research\_CIA\_00.Transformation_Analytics\08. Internal\12. FF-equation-from-survey\"/>
    </mc:Choice>
  </mc:AlternateContent>
  <xr:revisionPtr revIDLastSave="0" documentId="8_{094285D3-525A-4FE0-8CF0-60EC58C78F54}" xr6:coauthVersionLast="47" xr6:coauthVersionMax="47" xr10:uidLastSave="{00000000-0000-0000-0000-000000000000}"/>
  <bookViews>
    <workbookView xWindow="-28920" yWindow="-105" windowWidth="29040" windowHeight="15720" xr2:uid="{4A05E04C-5F38-41C6-9AE2-81C78F2986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F3" i="1" s="1"/>
  <c r="F6" i="1"/>
  <c r="F4" i="1" l="1"/>
  <c r="F7" i="1"/>
  <c r="F2" i="1"/>
  <c r="F9" i="1"/>
  <c r="F8" i="1"/>
  <c r="F5" i="1"/>
  <c r="F14" i="1" l="1"/>
  <c r="I4" i="1" s="1"/>
  <c r="G2" i="1"/>
  <c r="G5" i="1"/>
  <c r="I5" i="1"/>
  <c r="I9" i="1"/>
  <c r="I3" i="1"/>
  <c r="I2" i="1"/>
  <c r="G8" i="1"/>
  <c r="G9" i="1"/>
  <c r="G3" i="1"/>
  <c r="G6" i="1"/>
  <c r="G7" i="1"/>
  <c r="G4" i="1"/>
  <c r="G10" i="1" l="1"/>
  <c r="I7" i="1"/>
  <c r="J9" i="1" s="1"/>
  <c r="J7" i="1"/>
  <c r="J3" i="1"/>
  <c r="J5" i="1"/>
  <c r="J6" i="1"/>
  <c r="J2" i="1"/>
  <c r="J8" i="1"/>
  <c r="J4" i="1"/>
  <c r="J10" i="1" l="1"/>
</calcChain>
</file>

<file path=xl/sharedStrings.xml><?xml version="1.0" encoding="utf-8"?>
<sst xmlns="http://schemas.openxmlformats.org/spreadsheetml/2006/main" count="17" uniqueCount="15">
  <si>
    <t>Coef</t>
  </si>
  <si>
    <t>Peso</t>
  </si>
  <si>
    <t>Nuovo coef</t>
  </si>
  <si>
    <t>nuovo peso</t>
  </si>
  <si>
    <t>Familiarity</t>
  </si>
  <si>
    <t>Feeling</t>
  </si>
  <si>
    <t>Favourability</t>
  </si>
  <si>
    <t>Fervor</t>
  </si>
  <si>
    <t>Findability</t>
  </si>
  <si>
    <t>Facilitation</t>
  </si>
  <si>
    <t>Fascination</t>
  </si>
  <si>
    <t>Following</t>
  </si>
  <si>
    <t>Target F</t>
  </si>
  <si>
    <t>Quanto metto alle altre F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</si>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</sst>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9" fontId="0" fillId="0" borderId="0" xfId="1" applyFont="1"/>
    <xf numFmtId="0" fontId="0" fillId="0" borderId="0" xfId="0" applyAlignment="1"/>
    <xf numFmtId="0" fontId="0" fillId="0" borderId="0" xfId="0" applyAlignment="1">
      <alignment vertical="center"/>
    </xf>
    <xf numFmtId="9" fontId="2" fillId="0" borderId="0" xfId="0" applyNumberFormat="1" applyFont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105B-4812-4B61-A85B-1838BD480008}">
  <dimension ref="A1:J14"/>
  <sheetViews>
    <sheetView showGridLines="0" tabSelected="1" workbookViewId="0">
      <selection activeCell="J10" sqref="J10"/>
    </sheetView>
  </sheetViews>
  <sheetFormatPr defaultRowHeight="15" x14ac:dyDescent="0.25"/>
  <cols>
    <col min="2" max="2" width="18" style="3" customWidth="1"/>
    <col min="6" max="6" width="12" bestFit="1" customWidth="1"/>
    <col min="9" max="9" width="12" bestFit="1" customWidth="1"/>
    <col min="10" max="10" width="11.140625" bestFit="1" customWidth="1"/>
  </cols>
  <sheetData>
    <row r="1" spans="1:10" x14ac:dyDescent="0.25">
      <c r="C1" t="s">
        <v>0</v>
      </c>
      <c r="D1" t="s">
        <v>1</v>
      </c>
      <c r="F1" t="s">
        <v>2</v>
      </c>
      <c r="G1" t="s">
        <v>3</v>
      </c>
      <c r="I1" t="s">
        <v>2</v>
      </c>
      <c r="J1" t="s">
        <v>3</v>
      </c>
    </row>
    <row r="2" spans="1:10" x14ac:dyDescent="0.25">
      <c r="A2" s="1"/>
      <c r="B2" s="4" t="s">
        <v>4</v>
      </c>
      <c r="C2" s="1">
        <v>0.204379186428467</v>
      </c>
      <c r="D2" s="1">
        <v>8.7148415847192293</v>
      </c>
      <c r="F2">
        <f>C2+$C$14</f>
        <v>0.17260717100893458</v>
      </c>
      <c r="G2" s="2">
        <f>F2/SUM($F$2:$F$9)</f>
        <v>7.3600652689548407E-2</v>
      </c>
      <c r="I2">
        <f>F2+$F$14</f>
        <v>0.21952686200829508</v>
      </c>
      <c r="J2" s="2">
        <f>I2/SUM($I$2:$I$9)</f>
        <v>9.5518489345719174E-2</v>
      </c>
    </row>
    <row r="3" spans="1:10" x14ac:dyDescent="0.25">
      <c r="A3" s="1"/>
      <c r="B3" s="4" t="s">
        <v>5</v>
      </c>
      <c r="C3" s="1">
        <v>0.24777819200750401</v>
      </c>
      <c r="D3" s="1">
        <v>10.5653991936664</v>
      </c>
      <c r="F3">
        <f>C3+$C$14</f>
        <v>0.21600617658797158</v>
      </c>
      <c r="G3" s="2">
        <f t="shared" ref="G3:G9" si="0">F3/SUM($F$2:$F$9)</f>
        <v>9.2106228779021165E-2</v>
      </c>
      <c r="I3">
        <f>F3+$F$14</f>
        <v>0.26292586758733211</v>
      </c>
      <c r="J3" s="2">
        <f t="shared" ref="J3:J9" si="1">I3/SUM($I$2:$I$9)</f>
        <v>0.11440186158587545</v>
      </c>
    </row>
    <row r="4" spans="1:10" x14ac:dyDescent="0.25">
      <c r="A4" s="1"/>
      <c r="B4" s="4" t="s">
        <v>6</v>
      </c>
      <c r="C4" s="1">
        <v>0.27238888154706797</v>
      </c>
      <c r="D4" s="1">
        <v>11.6148126118135</v>
      </c>
      <c r="F4">
        <f>C4+$C$14</f>
        <v>0.24061686612753555</v>
      </c>
      <c r="G4" s="2">
        <f t="shared" si="0"/>
        <v>0.10260036296049146</v>
      </c>
      <c r="I4">
        <f>F4+$F$14</f>
        <v>0.28753655712689608</v>
      </c>
      <c r="J4" s="2">
        <f t="shared" si="1"/>
        <v>0.12511023624704479</v>
      </c>
    </row>
    <row r="5" spans="1:10" x14ac:dyDescent="0.25">
      <c r="A5" s="1"/>
      <c r="B5" s="4" t="s">
        <v>7</v>
      </c>
      <c r="C5" s="1">
        <v>0.41319740406606298</v>
      </c>
      <c r="D5" s="1">
        <v>17.618965916146699</v>
      </c>
      <c r="F5">
        <f>C5+$C$14</f>
        <v>0.38142538864653053</v>
      </c>
      <c r="G5" s="2">
        <f t="shared" si="0"/>
        <v>0.16264189600382348</v>
      </c>
      <c r="I5">
        <f>F5+$F$14</f>
        <v>0.42834507964589102</v>
      </c>
      <c r="J5" s="2">
        <f t="shared" si="1"/>
        <v>0.18637753280917968</v>
      </c>
    </row>
    <row r="6" spans="1:10" x14ac:dyDescent="0.25">
      <c r="A6" s="1"/>
      <c r="B6" s="4" t="s">
        <v>8</v>
      </c>
      <c r="C6" s="1">
        <v>0.27759589206327301</v>
      </c>
      <c r="D6" s="1">
        <v>11.8368424210699</v>
      </c>
      <c r="F6">
        <f>C13</f>
        <v>0.5</v>
      </c>
      <c r="G6" s="2">
        <f t="shared" si="0"/>
        <v>0.21320276631420673</v>
      </c>
      <c r="I6">
        <v>0.5</v>
      </c>
      <c r="J6" s="2">
        <f t="shared" si="1"/>
        <v>0.2175553562600232</v>
      </c>
    </row>
    <row r="7" spans="1:10" x14ac:dyDescent="0.25">
      <c r="A7" s="1"/>
      <c r="B7" s="4" t="s">
        <v>9</v>
      </c>
      <c r="C7" s="1">
        <v>0.272386053015158</v>
      </c>
      <c r="D7" s="1">
        <v>11.614692001647899</v>
      </c>
      <c r="F7">
        <f>C7+$C$14</f>
        <v>0.24061403759562558</v>
      </c>
      <c r="G7" s="2">
        <f t="shared" si="0"/>
        <v>0.10259915685883583</v>
      </c>
      <c r="I7">
        <f>F7+$F$14</f>
        <v>0.2875337285949861</v>
      </c>
      <c r="J7" s="2">
        <f t="shared" si="1"/>
        <v>0.12510900552251006</v>
      </c>
    </row>
    <row r="8" spans="1:10" x14ac:dyDescent="0.25">
      <c r="A8" s="1"/>
      <c r="B8" s="4" t="s">
        <v>10</v>
      </c>
      <c r="C8" s="1">
        <v>0.36020985241505599</v>
      </c>
      <c r="D8" s="1">
        <v>15.359547397704301</v>
      </c>
      <c r="F8">
        <f>C8+$C$14</f>
        <v>0.32843783699552354</v>
      </c>
      <c r="G8" s="2">
        <f t="shared" si="0"/>
        <v>0.14004771081940026</v>
      </c>
      <c r="I8">
        <v>0</v>
      </c>
      <c r="J8" s="2">
        <f t="shared" si="1"/>
        <v>0</v>
      </c>
    </row>
    <row r="9" spans="1:10" x14ac:dyDescent="0.25">
      <c r="A9" s="1"/>
      <c r="B9" s="4" t="s">
        <v>11</v>
      </c>
      <c r="C9" s="1">
        <v>0.29724986904138201</v>
      </c>
      <c r="D9" s="1">
        <v>12.6748988732316</v>
      </c>
      <c r="F9">
        <f>C9+$C$14</f>
        <v>0.26547785362184956</v>
      </c>
      <c r="G9" s="2">
        <f t="shared" si="0"/>
        <v>0.11320122557467276</v>
      </c>
      <c r="I9">
        <f>F9+$F$14</f>
        <v>0.31239754462121005</v>
      </c>
      <c r="J9" s="2">
        <f t="shared" si="1"/>
        <v>0.13592751822964769</v>
      </c>
    </row>
    <row r="10" spans="1:10" x14ac:dyDescent="0.25">
      <c r="A10" s="10" t="s">
        <v>14</v>
      </c>
      <c r="B10" s="9"/>
      <c r="C10" s="9"/>
      <c r="D10" s="9"/>
      <c r="E10" s="9"/>
      <c r="F10" s="9"/>
      <c r="G10" s="5">
        <f>SUM(G2:G9)</f>
        <v>1.0000000000000002</v>
      </c>
      <c r="J10" s="5">
        <f>SUM(J2:J9)</f>
        <v>1</v>
      </c>
    </row>
    <row r="13" spans="1:10" x14ac:dyDescent="0.25">
      <c r="B13" s="6" t="s">
        <v>12</v>
      </c>
      <c r="C13" s="7">
        <v>0.5</v>
      </c>
      <c r="F13" s="7">
        <v>0</v>
      </c>
    </row>
    <row r="14" spans="1:10" ht="30" x14ac:dyDescent="0.25">
      <c r="B14" s="8" t="s">
        <v>13</v>
      </c>
      <c r="C14" s="6">
        <f>(C6-C13)/7</f>
        <v>-3.177201541953243E-2</v>
      </c>
      <c r="D14" s="4"/>
      <c r="E14" s="4"/>
      <c r="F14" s="6">
        <f>(F8-F13)/7</f>
        <v>4.6919690999360504E-2</v>
      </c>
    </row>
  </sheetData>
  <mergeCells count="1"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Demela, Alessandro (MLN-INI)</dc:creator>
  <cp:lastModifiedBy>Demela, Alessandro (MLN-INI)</cp:lastModifiedBy>
  <dcterms:created xsi:type="dcterms:W3CDTF">2025-01-09T14:06:23Z</dcterms:created>
  <dcterms:modified xsi:type="dcterms:W3CDTF">2025-01-09T14:11:57Z</dcterms:modified>
</cp:coreProperties>
</file>