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40002d02ac85f03f/Documents/Classes/WeCloudData/Applied Data Engineering/Bootcamp/3 - Data Warehouse/lab/lab2/mylab/"/>
    </mc:Choice>
  </mc:AlternateContent>
  <xr:revisionPtr revIDLastSave="50" documentId="11_D348FDBB39F2289D7832C7000F803BEA58D6781F" xr6:coauthVersionLast="47" xr6:coauthVersionMax="47" xr10:uidLastSave="{78027638-440B-4F55-A0F5-DD798BD4C557}"/>
  <bookViews>
    <workbookView xWindow="16080" yWindow="-120" windowWidth="29040" windowHeight="16440" activeTab="1" xr2:uid="{00000000-000D-0000-FFFF-FFFF00000000}"/>
  </bookViews>
  <sheets>
    <sheet name="data model" sheetId="1" r:id="rId1"/>
    <sheet name="OS datasets" sheetId="2" r:id="rId2"/>
    <sheet name="conca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3" l="1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20" i="3"/>
  <c r="E3" i="3"/>
  <c r="E4" i="3"/>
  <c r="E5" i="3"/>
  <c r="E6" i="3"/>
  <c r="E7" i="3"/>
  <c r="E8" i="3"/>
  <c r="E9" i="3"/>
  <c r="E10" i="3"/>
  <c r="E11" i="3"/>
  <c r="E12" i="3"/>
  <c r="D46" i="3"/>
  <c r="D47" i="3"/>
  <c r="D48" i="3"/>
  <c r="D49" i="3"/>
  <c r="D50" i="3"/>
  <c r="D51" i="3"/>
  <c r="D52" i="3"/>
  <c r="D53" i="3"/>
  <c r="D54" i="3"/>
  <c r="D55" i="3"/>
  <c r="D45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19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2" i="3"/>
</calcChain>
</file>

<file path=xl/sharedStrings.xml><?xml version="1.0" encoding="utf-8"?>
<sst xmlns="http://schemas.openxmlformats.org/spreadsheetml/2006/main" count="428" uniqueCount="143">
  <si>
    <t>Dimensions</t>
  </si>
  <si>
    <t>Fact tables</t>
  </si>
  <si>
    <t>calendar_dim</t>
  </si>
  <si>
    <t>store_dim</t>
  </si>
  <si>
    <t>product_dim</t>
  </si>
  <si>
    <t>Daily Fact</t>
  </si>
  <si>
    <t>Weekly Fact</t>
  </si>
  <si>
    <t>cal_dt</t>
  </si>
  <si>
    <t>date</t>
  </si>
  <si>
    <t>store_key</t>
  </si>
  <si>
    <t>integer</t>
  </si>
  <si>
    <t>prod_key</t>
  </si>
  <si>
    <t>sales_inv_store_dy</t>
  </si>
  <si>
    <t>Explanation</t>
  </si>
  <si>
    <t>sales_inv_store_wk</t>
  </si>
  <si>
    <t>cal_type_name</t>
  </si>
  <si>
    <t>varchar(30)</t>
  </si>
  <si>
    <t>store_name</t>
  </si>
  <si>
    <t>varchar(150)</t>
  </si>
  <si>
    <t>prod_name</t>
  </si>
  <si>
    <t>yr_num</t>
  </si>
  <si>
    <t>day_of_wk_num</t>
  </si>
  <si>
    <t>status_code</t>
  </si>
  <si>
    <t>varchar(10)</t>
  </si>
  <si>
    <t>vol</t>
  </si>
  <si>
    <t>number(38,2)</t>
  </si>
  <si>
    <t>wk_num</t>
  </si>
  <si>
    <t>year_num</t>
  </si>
  <si>
    <t>status_cd_name</t>
  </si>
  <si>
    <t>varchar(50)</t>
  </si>
  <si>
    <t>wgt</t>
  </si>
  <si>
    <t>week_num</t>
  </si>
  <si>
    <t>open_dt</t>
  </si>
  <si>
    <t>brand_name</t>
  </si>
  <si>
    <t>sales_qty</t>
  </si>
  <si>
    <t>sum(sales_qty) per day</t>
  </si>
  <si>
    <t>year_wk_num</t>
  </si>
  <si>
    <t>close_dt</t>
  </si>
  <si>
    <t>sales_price</t>
  </si>
  <si>
    <t>avg(sales_price) per day</t>
  </si>
  <si>
    <t>wk_sales_qty</t>
  </si>
  <si>
    <t>sum(sales_qty) per week</t>
  </si>
  <si>
    <t>month_num</t>
  </si>
  <si>
    <t>addr</t>
  </si>
  <si>
    <t>status_code_name</t>
  </si>
  <si>
    <t>sales_amt</t>
  </si>
  <si>
    <t>sum(sales_amt) per day</t>
  </si>
  <si>
    <t>avg_sales_price</t>
  </si>
  <si>
    <t>avg(sales_price) per week</t>
  </si>
  <si>
    <t>year_month_num</t>
  </si>
  <si>
    <t>city</t>
  </si>
  <si>
    <t>varchar(100)</t>
  </si>
  <si>
    <t>category_key</t>
  </si>
  <si>
    <t>discount</t>
  </si>
  <si>
    <t>avg(discount) per day</t>
  </si>
  <si>
    <t>wk_sales_amt</t>
  </si>
  <si>
    <t>sum(sales_amt) per week</t>
  </si>
  <si>
    <t>qtr_num</t>
  </si>
  <si>
    <t>region</t>
  </si>
  <si>
    <t>category_name</t>
  </si>
  <si>
    <t>sales_cost</t>
  </si>
  <si>
    <t>sum(sales_cost) per day</t>
  </si>
  <si>
    <t>wk_discount</t>
  </si>
  <si>
    <t>avg(discount) per week</t>
  </si>
  <si>
    <t>yr_qtr_num</t>
  </si>
  <si>
    <t>cntry_cd</t>
  </si>
  <si>
    <t>subcategory_key</t>
  </si>
  <si>
    <t>sales_mgrn</t>
  </si>
  <si>
    <t>sum(sales_mgrn) per day</t>
  </si>
  <si>
    <t>wk_sales_cost</t>
  </si>
  <si>
    <t>sum(sales_cost) per week</t>
  </si>
  <si>
    <t>update_time</t>
  </si>
  <si>
    <t>timestamp</t>
  </si>
  <si>
    <t>cntry_nm</t>
  </si>
  <si>
    <t>subcategory_name</t>
  </si>
  <si>
    <t>stock_on_hand_qty</t>
  </si>
  <si>
    <t>stock_on_hand_qty of the date</t>
  </si>
  <si>
    <t>wk_sales_mgrn</t>
  </si>
  <si>
    <t>sum(sales_mgrn) per week</t>
  </si>
  <si>
    <t>postal_zip_cd</t>
  </si>
  <si>
    <t>tlog_active_flg</t>
  </si>
  <si>
    <t>boolean</t>
  </si>
  <si>
    <t>ordered_stock_qty</t>
  </si>
  <si>
    <t>stock_ordered_qty of the date</t>
  </si>
  <si>
    <t>eop_stock_on_hand_qty</t>
  </si>
  <si>
    <t>the on hand stock of the last day in the week</t>
  </si>
  <si>
    <t>prov_name</t>
  </si>
  <si>
    <t>start_date</t>
  </si>
  <si>
    <t>out_of_stock_flg</t>
  </si>
  <si>
    <t>out_of_stock_flg of the date</t>
  </si>
  <si>
    <t>eop_ordered_stock_qty</t>
  </si>
  <si>
    <t>the on order stock of the last day in the week</t>
  </si>
  <si>
    <t>prov_code</t>
  </si>
  <si>
    <t>end_date</t>
  </si>
  <si>
    <t>in_stock_flg</t>
  </si>
  <si>
    <t>in_stock_flg of the date</t>
  </si>
  <si>
    <t>out_of_stock_times</t>
  </si>
  <si>
    <t>count(out_of_stock_flg) per week</t>
  </si>
  <si>
    <t>market_key</t>
  </si>
  <si>
    <t>timpstamp</t>
  </si>
  <si>
    <t>low_stock_flg</t>
  </si>
  <si>
    <t>true when sales_qty &gt; stock_on_hand_qty of the date</t>
  </si>
  <si>
    <t>in_stock_times</t>
  </si>
  <si>
    <t>count(in_stock_flg) per week</t>
  </si>
  <si>
    <t>market_name</t>
  </si>
  <si>
    <t>low_stock_times</t>
  </si>
  <si>
    <t>count(low_stock_flg) per week</t>
  </si>
  <si>
    <t>submarket_key</t>
  </si>
  <si>
    <t>submarket_name</t>
  </si>
  <si>
    <t>latitude</t>
  </si>
  <si>
    <t>longitude</t>
  </si>
  <si>
    <t>start_dt</t>
  </si>
  <si>
    <t>end_dt</t>
  </si>
  <si>
    <t>store</t>
  </si>
  <si>
    <t>product</t>
  </si>
  <si>
    <t>Inventory</t>
  </si>
  <si>
    <t>sales</t>
  </si>
  <si>
    <t>calendar</t>
  </si>
  <si>
    <t>trans_id</t>
  </si>
  <si>
    <t>store_num</t>
  </si>
  <si>
    <t>int</t>
  </si>
  <si>
    <t>cal_type_desc</t>
  </si>
  <si>
    <t>varchar(500)</t>
  </si>
  <si>
    <t>inventory_on_hand_qty</t>
  </si>
  <si>
    <t>trans_dt</t>
  </si>
  <si>
    <t>day_of_wk_desc</t>
  </si>
  <si>
    <t>inventory_on_order_qty</t>
  </si>
  <si>
    <t>trans_time</t>
  </si>
  <si>
    <t>waste_qty</t>
  </si>
  <si>
    <t>yr_wk_num</t>
  </si>
  <si>
    <t>promotion_flg</t>
  </si>
  <si>
    <t>mnth_num</t>
  </si>
  <si>
    <t>prov_state_desc</t>
  </si>
  <si>
    <t>next_delivery_dt</t>
  </si>
  <si>
    <t>yr_mnth_num</t>
  </si>
  <si>
    <t>prov_state_cd</t>
  </si>
  <si>
    <t>store_type_cd</t>
  </si>
  <si>
    <t>store_type_desc</t>
  </si>
  <si>
    <t>ship_cost</t>
  </si>
  <si>
    <t>frnchs_flg</t>
  </si>
  <si>
    <t>store_size</t>
  </si>
  <si>
    <t>numeric</t>
  </si>
  <si>
    <t>numeric(19, 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</si>
</sst>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4"/>
      <color theme="1"/>
      <name val="Arial"/>
      <scheme val="minor"/>
    </font>
    <font>
      <b/>
      <u/>
      <sz val="10"/>
      <color rgb="FF000000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color rgb="FF000000"/>
      <name val="&quot;Liberation Sans&quot;"/>
    </font>
    <font>
      <i/>
      <sz val="10"/>
      <color rgb="FF0000FF"/>
      <name val="Arial"/>
    </font>
    <font>
      <b/>
      <sz val="10"/>
      <color theme="1"/>
      <name val="Arial"/>
    </font>
    <font>
      <sz val="10"/>
      <name val="Arial"/>
    </font>
    <font>
      <i/>
      <sz val="10"/>
      <color rgb="FF783F04"/>
      <name val="Arial"/>
      <scheme val="minor"/>
    </font>
    <font>
      <sz val="10"/>
      <color rgb="FF000000"/>
      <name val="Arial"/>
    </font>
    <font>
      <i/>
      <sz val="10"/>
      <color rgb="FF000000"/>
      <name val="Arial"/>
    </font>
    <font>
      <i/>
      <sz val="10"/>
      <color rgb="FF783F04"/>
      <name val="Arial"/>
    </font>
    <font>
      <sz val="10"/>
      <color theme="1"/>
      <name val="Arial"/>
      <scheme val="minor"/>
    </font>
    <font>
      <i/>
      <sz val="10"/>
      <color rgb="FF0000FF"/>
      <name val="Arial"/>
      <scheme val="minor"/>
    </font>
    <font>
      <sz val="10"/>
      <color rgb="FF000000"/>
      <name val="Arial"/>
    </font>
    <font>
      <i/>
      <sz val="10"/>
      <color rgb="FF7F6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i/>
      <sz val="10"/>
      <color rgb="FF0000FF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0" fontId="1" fillId="0" borderId="0" xfId="0" applyFont="1" applyAlignment="1"/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top"/>
    </xf>
    <xf numFmtId="0" fontId="10" fillId="0" borderId="0" xfId="0" applyFont="1" applyAlignment="1"/>
    <xf numFmtId="0" fontId="10" fillId="0" borderId="0" xfId="0" applyFont="1"/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 vertical="top"/>
    </xf>
    <xf numFmtId="0" fontId="13" fillId="0" borderId="0" xfId="0" applyFont="1" applyAlignment="1">
      <alignment horizontal="left"/>
    </xf>
    <xf numFmtId="0" fontId="14" fillId="0" borderId="1" xfId="0" applyFont="1" applyBorder="1" applyAlignment="1"/>
    <xf numFmtId="0" fontId="15" fillId="0" borderId="1" xfId="0" applyFont="1" applyBorder="1" applyAlignment="1"/>
    <xf numFmtId="0" fontId="16" fillId="2" borderId="1" xfId="0" applyFont="1" applyFill="1" applyBorder="1" applyAlignment="1">
      <alignment horizontal="left"/>
    </xf>
    <xf numFmtId="0" fontId="17" fillId="0" borderId="0" xfId="0" applyFont="1" applyAlignment="1"/>
    <xf numFmtId="0" fontId="18" fillId="0" borderId="0" xfId="0" applyFont="1" applyAlignment="1"/>
    <xf numFmtId="0" fontId="19" fillId="3" borderId="0" xfId="0" applyFont="1" applyFill="1" applyAlignment="1"/>
    <xf numFmtId="0" fontId="18" fillId="3" borderId="0" xfId="0" applyFont="1" applyFill="1" applyAlignment="1"/>
    <xf numFmtId="0" fontId="20" fillId="3" borderId="0" xfId="0" applyFont="1" applyFill="1" applyAlignment="1"/>
    <xf numFmtId="0" fontId="8" fillId="0" borderId="2" xfId="0" applyFont="1" applyBorder="1" applyAlignment="1">
      <alignment horizontal="left"/>
    </xf>
    <xf numFmtId="0" fontId="9" fillId="0" borderId="3" xfId="0" applyFont="1" applyBorder="1"/>
    <xf numFmtId="0" fontId="5" fillId="0" borderId="2" xfId="0" applyFont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14" fillId="4" borderId="1" xfId="0" applyFont="1" applyFill="1" applyBorder="1" applyAlignment="1"/>
    <xf numFmtId="0" fontId="16" fillId="5" borderId="1" xfId="0" applyFont="1" applyFill="1" applyBorder="1" applyAlignment="1">
      <alignment horizontal="left"/>
    </xf>
    <xf numFmtId="0" fontId="4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H28" sqref="H28"/>
    </sheetView>
  </sheetViews>
  <sheetFormatPr defaultColWidth="12.5703125" defaultRowHeight="15.75" customHeight="1"/>
  <cols>
    <col min="1" max="1" width="3.85546875" customWidth="1"/>
    <col min="2" max="2" width="14.28515625" customWidth="1"/>
    <col min="4" max="4" width="3.85546875" customWidth="1"/>
    <col min="5" max="5" width="15.140625" customWidth="1"/>
    <col min="7" max="7" width="4.5703125" customWidth="1"/>
    <col min="8" max="8" width="16" customWidth="1"/>
    <col min="10" max="10" width="3.5703125" customWidth="1"/>
    <col min="11" max="11" width="16.42578125" customWidth="1"/>
    <col min="13" max="13" width="41.7109375" customWidth="1"/>
    <col min="14" max="14" width="23.42578125" customWidth="1"/>
    <col min="16" max="16" width="34.4257812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2" t="s">
        <v>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3" t="s">
        <v>2</v>
      </c>
      <c r="C3" s="4"/>
      <c r="D3" s="5"/>
      <c r="E3" s="6" t="s">
        <v>3</v>
      </c>
      <c r="F3" s="4"/>
      <c r="G3" s="1"/>
      <c r="H3" s="3" t="s">
        <v>4</v>
      </c>
      <c r="I3" s="4"/>
      <c r="J3" s="1"/>
      <c r="K3" s="7" t="s">
        <v>5</v>
      </c>
      <c r="L3" s="1"/>
      <c r="M3" s="7"/>
      <c r="N3" s="7" t="s">
        <v>6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8" t="s">
        <v>7</v>
      </c>
      <c r="C4" s="9" t="s">
        <v>8</v>
      </c>
      <c r="D4" s="5"/>
      <c r="E4" s="8" t="s">
        <v>9</v>
      </c>
      <c r="F4" s="10" t="s">
        <v>10</v>
      </c>
      <c r="G4" s="1"/>
      <c r="H4" s="8" t="s">
        <v>11</v>
      </c>
      <c r="I4" s="10" t="s">
        <v>10</v>
      </c>
      <c r="J4" s="1"/>
      <c r="K4" s="27" t="s">
        <v>12</v>
      </c>
      <c r="L4" s="28"/>
      <c r="M4" s="11" t="s">
        <v>13</v>
      </c>
      <c r="N4" s="29" t="s">
        <v>14</v>
      </c>
      <c r="O4" s="28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8" t="s">
        <v>15</v>
      </c>
      <c r="C5" s="10" t="s">
        <v>16</v>
      </c>
      <c r="D5" s="5"/>
      <c r="E5" s="8" t="s">
        <v>17</v>
      </c>
      <c r="F5" s="10" t="s">
        <v>18</v>
      </c>
      <c r="G5" s="1"/>
      <c r="H5" s="8" t="s">
        <v>19</v>
      </c>
      <c r="I5" s="10" t="s">
        <v>16</v>
      </c>
      <c r="J5" s="1"/>
      <c r="K5" s="8" t="s">
        <v>7</v>
      </c>
      <c r="L5" s="9" t="s">
        <v>8</v>
      </c>
      <c r="M5" s="12"/>
      <c r="N5" s="13" t="s">
        <v>20</v>
      </c>
      <c r="O5" s="14" t="s">
        <v>10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8" t="s">
        <v>21</v>
      </c>
      <c r="C6" s="9" t="s">
        <v>10</v>
      </c>
      <c r="D6" s="5"/>
      <c r="E6" s="8" t="s">
        <v>22</v>
      </c>
      <c r="F6" s="10" t="s">
        <v>23</v>
      </c>
      <c r="G6" s="1"/>
      <c r="H6" s="8" t="s">
        <v>24</v>
      </c>
      <c r="I6" s="10" t="s">
        <v>25</v>
      </c>
      <c r="J6" s="1"/>
      <c r="K6" s="8" t="s">
        <v>9</v>
      </c>
      <c r="L6" s="9" t="s">
        <v>10</v>
      </c>
      <c r="M6" s="12"/>
      <c r="N6" s="13" t="s">
        <v>26</v>
      </c>
      <c r="O6" s="14" t="s">
        <v>10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8" t="s">
        <v>27</v>
      </c>
      <c r="C7" s="9" t="s">
        <v>10</v>
      </c>
      <c r="D7" s="5"/>
      <c r="E7" s="8" t="s">
        <v>28</v>
      </c>
      <c r="F7" s="10" t="s">
        <v>29</v>
      </c>
      <c r="G7" s="1"/>
      <c r="H7" s="8" t="s">
        <v>30</v>
      </c>
      <c r="I7" s="10" t="s">
        <v>25</v>
      </c>
      <c r="J7" s="1"/>
      <c r="K7" s="8" t="s">
        <v>11</v>
      </c>
      <c r="L7" s="9" t="s">
        <v>10</v>
      </c>
      <c r="M7" s="12"/>
      <c r="N7" s="13" t="s">
        <v>9</v>
      </c>
      <c r="O7" s="14" t="s">
        <v>10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8" t="s">
        <v>31</v>
      </c>
      <c r="C8" s="9" t="s">
        <v>10</v>
      </c>
      <c r="D8" s="5"/>
      <c r="E8" s="8" t="s">
        <v>32</v>
      </c>
      <c r="F8" s="10" t="s">
        <v>8</v>
      </c>
      <c r="G8" s="1"/>
      <c r="H8" s="8" t="s">
        <v>33</v>
      </c>
      <c r="I8" s="10" t="s">
        <v>16</v>
      </c>
      <c r="J8" s="1"/>
      <c r="K8" s="8" t="s">
        <v>34</v>
      </c>
      <c r="L8" s="15" t="s">
        <v>25</v>
      </c>
      <c r="M8" s="11" t="s">
        <v>35</v>
      </c>
      <c r="N8" s="8" t="s">
        <v>11</v>
      </c>
      <c r="O8" s="14" t="s">
        <v>10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8" t="s">
        <v>36</v>
      </c>
      <c r="C9" s="9" t="s">
        <v>10</v>
      </c>
      <c r="D9" s="5"/>
      <c r="E9" s="8" t="s">
        <v>37</v>
      </c>
      <c r="F9" s="10" t="s">
        <v>8</v>
      </c>
      <c r="G9" s="1"/>
      <c r="H9" s="8" t="s">
        <v>22</v>
      </c>
      <c r="I9" s="10" t="s">
        <v>10</v>
      </c>
      <c r="J9" s="1"/>
      <c r="K9" s="8" t="s">
        <v>38</v>
      </c>
      <c r="L9" s="15" t="s">
        <v>25</v>
      </c>
      <c r="M9" s="11" t="s">
        <v>39</v>
      </c>
      <c r="N9" s="13" t="s">
        <v>40</v>
      </c>
      <c r="O9" s="16" t="s">
        <v>25</v>
      </c>
      <c r="P9" s="11" t="s">
        <v>41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8" t="s">
        <v>42</v>
      </c>
      <c r="C10" s="9" t="s">
        <v>10</v>
      </c>
      <c r="D10" s="5"/>
      <c r="E10" s="8" t="s">
        <v>43</v>
      </c>
      <c r="F10" s="10" t="s">
        <v>29</v>
      </c>
      <c r="G10" s="1"/>
      <c r="H10" s="8" t="s">
        <v>44</v>
      </c>
      <c r="I10" s="10" t="s">
        <v>16</v>
      </c>
      <c r="J10" s="1"/>
      <c r="K10" s="8" t="s">
        <v>45</v>
      </c>
      <c r="L10" s="15" t="s">
        <v>25</v>
      </c>
      <c r="M10" s="11" t="s">
        <v>46</v>
      </c>
      <c r="N10" s="13" t="s">
        <v>47</v>
      </c>
      <c r="O10" s="16" t="s">
        <v>25</v>
      </c>
      <c r="P10" s="11" t="s">
        <v>48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8" t="s">
        <v>49</v>
      </c>
      <c r="C11" s="9" t="s">
        <v>10</v>
      </c>
      <c r="D11" s="5"/>
      <c r="E11" s="8" t="s">
        <v>50</v>
      </c>
      <c r="F11" s="10" t="s">
        <v>51</v>
      </c>
      <c r="G11" s="1"/>
      <c r="H11" s="8" t="s">
        <v>52</v>
      </c>
      <c r="I11" s="10" t="s">
        <v>10</v>
      </c>
      <c r="J11" s="1"/>
      <c r="K11" s="8" t="s">
        <v>53</v>
      </c>
      <c r="L11" s="15" t="s">
        <v>25</v>
      </c>
      <c r="M11" s="11" t="s">
        <v>54</v>
      </c>
      <c r="N11" s="13" t="s">
        <v>55</v>
      </c>
      <c r="O11" s="16" t="s">
        <v>25</v>
      </c>
      <c r="P11" s="11" t="s">
        <v>56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8" t="s">
        <v>57</v>
      </c>
      <c r="C12" s="9" t="s">
        <v>10</v>
      </c>
      <c r="D12" s="5"/>
      <c r="E12" s="8" t="s">
        <v>58</v>
      </c>
      <c r="F12" s="10" t="s">
        <v>16</v>
      </c>
      <c r="G12" s="1"/>
      <c r="H12" s="8" t="s">
        <v>59</v>
      </c>
      <c r="I12" s="10" t="s">
        <v>16</v>
      </c>
      <c r="J12" s="1"/>
      <c r="K12" s="8" t="s">
        <v>60</v>
      </c>
      <c r="L12" s="15" t="s">
        <v>25</v>
      </c>
      <c r="M12" s="11" t="s">
        <v>61</v>
      </c>
      <c r="N12" s="13" t="s">
        <v>62</v>
      </c>
      <c r="O12" s="16" t="s">
        <v>25</v>
      </c>
      <c r="P12" s="11" t="s">
        <v>63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8" t="s">
        <v>64</v>
      </c>
      <c r="C13" s="9" t="s">
        <v>10</v>
      </c>
      <c r="D13" s="5"/>
      <c r="E13" s="8" t="s">
        <v>65</v>
      </c>
      <c r="F13" s="10" t="s">
        <v>10</v>
      </c>
      <c r="G13" s="1"/>
      <c r="H13" s="8" t="s">
        <v>66</v>
      </c>
      <c r="I13" s="10" t="s">
        <v>10</v>
      </c>
      <c r="J13" s="1"/>
      <c r="K13" s="8" t="s">
        <v>67</v>
      </c>
      <c r="L13" s="15" t="s">
        <v>25</v>
      </c>
      <c r="M13" s="11" t="s">
        <v>68</v>
      </c>
      <c r="N13" s="13" t="s">
        <v>69</v>
      </c>
      <c r="O13" s="16" t="s">
        <v>25</v>
      </c>
      <c r="P13" s="11" t="s">
        <v>70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8" t="s">
        <v>71</v>
      </c>
      <c r="C14" s="9" t="s">
        <v>72</v>
      </c>
      <c r="D14" s="5"/>
      <c r="E14" s="8" t="s">
        <v>73</v>
      </c>
      <c r="F14" s="10" t="s">
        <v>16</v>
      </c>
      <c r="G14" s="1"/>
      <c r="H14" s="8" t="s">
        <v>74</v>
      </c>
      <c r="I14" s="10" t="s">
        <v>16</v>
      </c>
      <c r="J14" s="1"/>
      <c r="K14" s="8" t="s">
        <v>75</v>
      </c>
      <c r="L14" s="10" t="s">
        <v>25</v>
      </c>
      <c r="M14" s="11" t="s">
        <v>76</v>
      </c>
      <c r="N14" s="13" t="s">
        <v>77</v>
      </c>
      <c r="O14" s="16" t="s">
        <v>25</v>
      </c>
      <c r="P14" s="11" t="s">
        <v>78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D15" s="5"/>
      <c r="E15" s="8" t="s">
        <v>79</v>
      </c>
      <c r="F15" s="10" t="s">
        <v>10</v>
      </c>
      <c r="G15" s="1"/>
      <c r="H15" s="8" t="s">
        <v>80</v>
      </c>
      <c r="I15" s="10" t="s">
        <v>81</v>
      </c>
      <c r="J15" s="1"/>
      <c r="K15" s="13" t="s">
        <v>82</v>
      </c>
      <c r="L15" s="10" t="s">
        <v>25</v>
      </c>
      <c r="M15" s="11" t="s">
        <v>83</v>
      </c>
      <c r="N15" s="13" t="s">
        <v>84</v>
      </c>
      <c r="O15" s="17" t="s">
        <v>25</v>
      </c>
      <c r="P15" s="18" t="s">
        <v>85</v>
      </c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5"/>
      <c r="C16" s="5"/>
      <c r="D16" s="5"/>
      <c r="E16" s="8" t="s">
        <v>86</v>
      </c>
      <c r="F16" s="10" t="s">
        <v>29</v>
      </c>
      <c r="G16" s="1"/>
      <c r="H16" s="19" t="s">
        <v>87</v>
      </c>
      <c r="I16" s="20" t="s">
        <v>8</v>
      </c>
      <c r="J16" s="1"/>
      <c r="K16" s="8" t="s">
        <v>88</v>
      </c>
      <c r="L16" s="9" t="s">
        <v>81</v>
      </c>
      <c r="M16" s="11" t="s">
        <v>89</v>
      </c>
      <c r="N16" s="13" t="s">
        <v>90</v>
      </c>
      <c r="O16" s="17" t="s">
        <v>25</v>
      </c>
      <c r="P16" s="18" t="s">
        <v>91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5"/>
      <c r="C17" s="5"/>
      <c r="D17" s="5"/>
      <c r="E17" s="8" t="s">
        <v>92</v>
      </c>
      <c r="F17" s="10" t="s">
        <v>10</v>
      </c>
      <c r="G17" s="1"/>
      <c r="H17" s="21" t="s">
        <v>93</v>
      </c>
      <c r="I17" s="20" t="s">
        <v>8</v>
      </c>
      <c r="J17" s="1"/>
      <c r="K17" s="13" t="s">
        <v>94</v>
      </c>
      <c r="L17" s="9" t="s">
        <v>81</v>
      </c>
      <c r="M17" s="11" t="s">
        <v>95</v>
      </c>
      <c r="N17" s="13" t="s">
        <v>96</v>
      </c>
      <c r="O17" s="14" t="s">
        <v>10</v>
      </c>
      <c r="P17" s="22" t="s">
        <v>97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5"/>
      <c r="C18" s="5"/>
      <c r="D18" s="5"/>
      <c r="E18" s="8" t="s">
        <v>98</v>
      </c>
      <c r="F18" s="10" t="s">
        <v>10</v>
      </c>
      <c r="G18" s="1"/>
      <c r="H18" s="8" t="s">
        <v>71</v>
      </c>
      <c r="I18" s="10" t="s">
        <v>99</v>
      </c>
      <c r="J18" s="1"/>
      <c r="K18" s="13" t="s">
        <v>100</v>
      </c>
      <c r="L18" s="9" t="s">
        <v>81</v>
      </c>
      <c r="M18" s="11" t="s">
        <v>101</v>
      </c>
      <c r="N18" s="13" t="s">
        <v>102</v>
      </c>
      <c r="O18" s="14" t="s">
        <v>10</v>
      </c>
      <c r="P18" s="22" t="s">
        <v>103</v>
      </c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5"/>
      <c r="C19" s="5"/>
      <c r="D19" s="5"/>
      <c r="E19" s="8" t="s">
        <v>104</v>
      </c>
      <c r="F19" s="10" t="s">
        <v>18</v>
      </c>
      <c r="G19" s="1"/>
      <c r="H19" s="1"/>
      <c r="I19" s="1"/>
      <c r="J19" s="1"/>
      <c r="K19" s="8" t="s">
        <v>71</v>
      </c>
      <c r="L19" s="9" t="s">
        <v>72</v>
      </c>
      <c r="M19" s="12"/>
      <c r="N19" s="13" t="s">
        <v>105</v>
      </c>
      <c r="O19" s="14" t="s">
        <v>10</v>
      </c>
      <c r="P19" s="22" t="s">
        <v>106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5"/>
      <c r="C20" s="5"/>
      <c r="D20" s="5"/>
      <c r="E20" s="8" t="s">
        <v>107</v>
      </c>
      <c r="F20" s="10" t="s">
        <v>10</v>
      </c>
      <c r="G20" s="1"/>
      <c r="H20" s="1"/>
      <c r="I20" s="1"/>
      <c r="J20" s="1"/>
      <c r="M20" s="1"/>
      <c r="N20" s="8" t="s">
        <v>71</v>
      </c>
      <c r="O20" s="14" t="s">
        <v>72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5"/>
      <c r="C21" s="5"/>
      <c r="D21" s="5"/>
      <c r="E21" s="8" t="s">
        <v>108</v>
      </c>
      <c r="F21" s="10" t="s">
        <v>18</v>
      </c>
      <c r="G21" s="1"/>
      <c r="H21" s="1"/>
      <c r="I21" s="1"/>
      <c r="J21" s="1"/>
      <c r="K21" s="1"/>
      <c r="L21" s="1"/>
      <c r="M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5"/>
      <c r="C22" s="5"/>
      <c r="D22" s="5"/>
      <c r="E22" s="8" t="s">
        <v>109</v>
      </c>
      <c r="F22" s="10" t="s">
        <v>25</v>
      </c>
      <c r="G22" s="1"/>
      <c r="H22" s="1"/>
      <c r="I22" s="1"/>
      <c r="J22" s="1"/>
      <c r="K22" s="1"/>
      <c r="L22" s="1"/>
      <c r="M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5"/>
      <c r="C23" s="5"/>
      <c r="D23" s="5"/>
      <c r="E23" s="8" t="s">
        <v>110</v>
      </c>
      <c r="F23" s="10" t="s">
        <v>25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5"/>
      <c r="C24" s="5"/>
      <c r="D24" s="5"/>
      <c r="E24" s="8" t="s">
        <v>80</v>
      </c>
      <c r="F24" s="9" t="s">
        <v>81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5"/>
      <c r="C25" s="5"/>
      <c r="D25" s="5"/>
      <c r="E25" s="19" t="s">
        <v>111</v>
      </c>
      <c r="F25" s="20" t="s">
        <v>8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5"/>
      <c r="C26" s="5"/>
      <c r="D26" s="5"/>
      <c r="E26" s="21" t="s">
        <v>112</v>
      </c>
      <c r="F26" s="20" t="s">
        <v>8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8" t="s">
        <v>71</v>
      </c>
      <c r="F27" s="9" t="s">
        <v>99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K4:L4"/>
    <mergeCell ref="N4:O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abSelected="1" workbookViewId="0">
      <selection activeCell="H6" sqref="H6"/>
    </sheetView>
  </sheetViews>
  <sheetFormatPr defaultColWidth="12.5703125" defaultRowHeight="15.75" customHeight="1"/>
  <cols>
    <col min="1" max="1" width="3" customWidth="1"/>
    <col min="4" max="4" width="2.5703125" customWidth="1"/>
    <col min="7" max="7" width="2.42578125" customWidth="1"/>
    <col min="8" max="8" width="19.85546875" customWidth="1"/>
    <col min="10" max="10" width="2.85546875" customWidth="1"/>
    <col min="13" max="13" width="2.85546875" customWidth="1"/>
  </cols>
  <sheetData>
    <row r="1" spans="1:26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>
      <c r="A2" s="23"/>
      <c r="B2" s="24" t="s">
        <v>113</v>
      </c>
      <c r="C2" s="25"/>
      <c r="D2" s="23"/>
      <c r="E2" s="24" t="s">
        <v>114</v>
      </c>
      <c r="F2" s="25"/>
      <c r="G2" s="23"/>
      <c r="H2" s="24" t="s">
        <v>115</v>
      </c>
      <c r="I2" s="25"/>
      <c r="J2" s="23"/>
      <c r="K2" s="24" t="s">
        <v>116</v>
      </c>
      <c r="L2" s="25"/>
      <c r="M2" s="23"/>
      <c r="N2" s="24" t="s">
        <v>117</v>
      </c>
      <c r="O2" s="25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>
      <c r="A3" s="23"/>
      <c r="B3" s="25" t="s">
        <v>9</v>
      </c>
      <c r="C3" s="26" t="s">
        <v>10</v>
      </c>
      <c r="D3" s="23"/>
      <c r="E3" s="25" t="s">
        <v>11</v>
      </c>
      <c r="F3" s="26" t="s">
        <v>10</v>
      </c>
      <c r="G3" s="23"/>
      <c r="H3" s="25" t="s">
        <v>7</v>
      </c>
      <c r="I3" s="26" t="s">
        <v>8</v>
      </c>
      <c r="J3" s="23"/>
      <c r="K3" s="25" t="s">
        <v>118</v>
      </c>
      <c r="L3" s="26" t="s">
        <v>8</v>
      </c>
      <c r="M3" s="23"/>
      <c r="N3" s="25" t="s">
        <v>7</v>
      </c>
      <c r="O3" s="26" t="s">
        <v>8</v>
      </c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>
      <c r="A4" s="23"/>
      <c r="B4" s="25" t="s">
        <v>119</v>
      </c>
      <c r="C4" s="26" t="s">
        <v>16</v>
      </c>
      <c r="D4" s="23"/>
      <c r="E4" s="25" t="s">
        <v>19</v>
      </c>
      <c r="F4" s="26" t="s">
        <v>16</v>
      </c>
      <c r="G4" s="23"/>
      <c r="H4" s="25" t="s">
        <v>9</v>
      </c>
      <c r="I4" s="26" t="s">
        <v>120</v>
      </c>
      <c r="J4" s="23"/>
      <c r="K4" s="25" t="s">
        <v>11</v>
      </c>
      <c r="L4" s="26" t="s">
        <v>120</v>
      </c>
      <c r="M4" s="23"/>
      <c r="N4" s="25" t="s">
        <v>121</v>
      </c>
      <c r="O4" s="26" t="s">
        <v>16</v>
      </c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>
      <c r="A5" s="23"/>
      <c r="B5" s="25" t="s">
        <v>43</v>
      </c>
      <c r="C5" s="26" t="s">
        <v>122</v>
      </c>
      <c r="D5" s="23"/>
      <c r="E5" s="25" t="s">
        <v>24</v>
      </c>
      <c r="F5" s="26" t="s">
        <v>25</v>
      </c>
      <c r="G5" s="23"/>
      <c r="H5" s="25" t="s">
        <v>11</v>
      </c>
      <c r="I5" s="26" t="s">
        <v>120</v>
      </c>
      <c r="J5" s="23"/>
      <c r="K5" s="25" t="s">
        <v>9</v>
      </c>
      <c r="L5" s="26" t="s">
        <v>120</v>
      </c>
      <c r="M5" s="23"/>
      <c r="N5" s="25" t="s">
        <v>21</v>
      </c>
      <c r="O5" s="26" t="s">
        <v>10</v>
      </c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>
      <c r="A6" s="23"/>
      <c r="B6" s="25" t="s">
        <v>50</v>
      </c>
      <c r="C6" s="26" t="s">
        <v>29</v>
      </c>
      <c r="D6" s="23"/>
      <c r="E6" s="25" t="s">
        <v>30</v>
      </c>
      <c r="F6" s="26" t="s">
        <v>25</v>
      </c>
      <c r="G6" s="23"/>
      <c r="H6" s="33" t="s">
        <v>123</v>
      </c>
      <c r="I6" s="26" t="s">
        <v>25</v>
      </c>
      <c r="J6" s="23"/>
      <c r="K6" s="25" t="s">
        <v>124</v>
      </c>
      <c r="L6" s="26" t="s">
        <v>8</v>
      </c>
      <c r="M6" s="23"/>
      <c r="N6" s="25" t="s">
        <v>125</v>
      </c>
      <c r="O6" s="26" t="s">
        <v>16</v>
      </c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>
      <c r="A7" s="23"/>
      <c r="B7" s="25" t="s">
        <v>58</v>
      </c>
      <c r="C7" s="26" t="s">
        <v>51</v>
      </c>
      <c r="D7" s="23"/>
      <c r="E7" s="25" t="s">
        <v>33</v>
      </c>
      <c r="F7" s="26" t="s">
        <v>51</v>
      </c>
      <c r="G7" s="23"/>
      <c r="H7" s="25" t="s">
        <v>126</v>
      </c>
      <c r="I7" s="26" t="s">
        <v>25</v>
      </c>
      <c r="J7" s="23"/>
      <c r="K7" s="25" t="s">
        <v>127</v>
      </c>
      <c r="L7" s="26" t="s">
        <v>120</v>
      </c>
      <c r="M7" s="23"/>
      <c r="N7" s="25" t="s">
        <v>20</v>
      </c>
      <c r="O7" s="26" t="s">
        <v>10</v>
      </c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>
      <c r="A8" s="23"/>
      <c r="B8" s="25" t="s">
        <v>65</v>
      </c>
      <c r="C8" s="26" t="s">
        <v>16</v>
      </c>
      <c r="D8" s="23"/>
      <c r="E8" s="25" t="s">
        <v>22</v>
      </c>
      <c r="F8" s="26" t="s">
        <v>16</v>
      </c>
      <c r="G8" s="23"/>
      <c r="H8" s="25" t="s">
        <v>88</v>
      </c>
      <c r="I8" s="26" t="s">
        <v>81</v>
      </c>
      <c r="J8" s="23"/>
      <c r="K8" s="25" t="s">
        <v>34</v>
      </c>
      <c r="L8" s="26" t="s">
        <v>25</v>
      </c>
      <c r="M8" s="23"/>
      <c r="N8" s="25" t="s">
        <v>26</v>
      </c>
      <c r="O8" s="26" t="s">
        <v>10</v>
      </c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>
      <c r="A9" s="23"/>
      <c r="B9" s="25" t="s">
        <v>73</v>
      </c>
      <c r="C9" s="26" t="s">
        <v>16</v>
      </c>
      <c r="D9" s="23"/>
      <c r="E9" s="25" t="s">
        <v>44</v>
      </c>
      <c r="F9" s="26" t="s">
        <v>16</v>
      </c>
      <c r="G9" s="23"/>
      <c r="H9" s="25" t="s">
        <v>128</v>
      </c>
      <c r="I9" s="26" t="s">
        <v>25</v>
      </c>
      <c r="J9" s="23"/>
      <c r="K9" s="25" t="s">
        <v>38</v>
      </c>
      <c r="L9" s="26" t="s">
        <v>25</v>
      </c>
      <c r="M9" s="23"/>
      <c r="N9" s="25" t="s">
        <v>129</v>
      </c>
      <c r="O9" s="26" t="s">
        <v>10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>
      <c r="A10" s="23"/>
      <c r="B10" s="25" t="s">
        <v>79</v>
      </c>
      <c r="C10" s="26" t="s">
        <v>23</v>
      </c>
      <c r="D10" s="23"/>
      <c r="E10" s="25" t="s">
        <v>52</v>
      </c>
      <c r="F10" s="26" t="s">
        <v>10</v>
      </c>
      <c r="G10" s="23"/>
      <c r="H10" s="25" t="s">
        <v>130</v>
      </c>
      <c r="I10" s="26" t="s">
        <v>81</v>
      </c>
      <c r="J10" s="23"/>
      <c r="K10" s="25" t="s">
        <v>45</v>
      </c>
      <c r="L10" s="26" t="s">
        <v>25</v>
      </c>
      <c r="M10" s="23"/>
      <c r="N10" s="25" t="s">
        <v>131</v>
      </c>
      <c r="O10" s="26" t="s">
        <v>10</v>
      </c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>
      <c r="A11" s="23"/>
      <c r="B11" s="25" t="s">
        <v>132</v>
      </c>
      <c r="C11" s="26" t="s">
        <v>16</v>
      </c>
      <c r="D11" s="23"/>
      <c r="E11" s="25" t="s">
        <v>59</v>
      </c>
      <c r="F11" s="26" t="s">
        <v>16</v>
      </c>
      <c r="G11" s="23"/>
      <c r="H11" s="25" t="s">
        <v>133</v>
      </c>
      <c r="I11" s="26" t="s">
        <v>8</v>
      </c>
      <c r="J11" s="23"/>
      <c r="K11" s="25" t="s">
        <v>53</v>
      </c>
      <c r="L11" s="26" t="s">
        <v>25</v>
      </c>
      <c r="M11" s="23"/>
      <c r="N11" s="25" t="s">
        <v>134</v>
      </c>
      <c r="O11" s="26" t="s">
        <v>10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>
      <c r="A12" s="23"/>
      <c r="B12" s="25" t="s">
        <v>135</v>
      </c>
      <c r="C12" s="26" t="s">
        <v>16</v>
      </c>
      <c r="D12" s="23"/>
      <c r="E12" s="25" t="s">
        <v>66</v>
      </c>
      <c r="F12" s="26" t="s">
        <v>10</v>
      </c>
      <c r="G12" s="23"/>
      <c r="H12" s="23"/>
      <c r="I12" s="23"/>
      <c r="J12" s="23"/>
      <c r="K12" s="25" t="s">
        <v>60</v>
      </c>
      <c r="L12" s="26" t="s">
        <v>25</v>
      </c>
      <c r="M12" s="23"/>
      <c r="N12" s="25" t="s">
        <v>57</v>
      </c>
      <c r="O12" s="26" t="s">
        <v>10</v>
      </c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>
      <c r="A13" s="23"/>
      <c r="B13" s="25" t="s">
        <v>136</v>
      </c>
      <c r="C13" s="26" t="s">
        <v>16</v>
      </c>
      <c r="D13" s="23"/>
      <c r="E13" s="25" t="s">
        <v>74</v>
      </c>
      <c r="F13" s="26" t="s">
        <v>16</v>
      </c>
      <c r="G13" s="23"/>
      <c r="H13" s="23"/>
      <c r="I13" s="23"/>
      <c r="J13" s="23"/>
      <c r="K13" s="25" t="s">
        <v>67</v>
      </c>
      <c r="L13" s="26" t="s">
        <v>25</v>
      </c>
      <c r="M13" s="23"/>
      <c r="N13" s="25" t="s">
        <v>64</v>
      </c>
      <c r="O13" s="26" t="s">
        <v>10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>
      <c r="A14" s="23"/>
      <c r="B14" s="25" t="s">
        <v>137</v>
      </c>
      <c r="C14" s="26" t="s">
        <v>51</v>
      </c>
      <c r="D14" s="23"/>
      <c r="E14" s="23"/>
      <c r="F14" s="23"/>
      <c r="G14" s="23"/>
      <c r="H14" s="23"/>
      <c r="I14" s="23"/>
      <c r="J14" s="23"/>
      <c r="K14" s="25" t="s">
        <v>138</v>
      </c>
      <c r="L14" s="26" t="s">
        <v>25</v>
      </c>
      <c r="M14" s="23"/>
      <c r="N14" s="25"/>
      <c r="O14" s="25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>
      <c r="A15" s="23"/>
      <c r="B15" s="25" t="s">
        <v>139</v>
      </c>
      <c r="C15" s="26" t="s">
        <v>81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>
      <c r="A16" s="23"/>
      <c r="B16" s="25" t="s">
        <v>140</v>
      </c>
      <c r="C16" s="26" t="s">
        <v>141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>
      <c r="A17" s="23"/>
      <c r="B17" s="25" t="s">
        <v>98</v>
      </c>
      <c r="C17" s="26" t="s">
        <v>10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>
      <c r="A18" s="23"/>
      <c r="B18" s="25" t="s">
        <v>104</v>
      </c>
      <c r="C18" s="26" t="s">
        <v>18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>
      <c r="A19" s="23"/>
      <c r="B19" s="25" t="s">
        <v>107</v>
      </c>
      <c r="C19" s="26" t="s">
        <v>10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>
      <c r="A20" s="23"/>
      <c r="B20" s="25" t="s">
        <v>108</v>
      </c>
      <c r="C20" s="26" t="s">
        <v>18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>
      <c r="A21" s="23"/>
      <c r="B21" s="25" t="s">
        <v>109</v>
      </c>
      <c r="C21" s="26" t="s">
        <v>142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>
      <c r="A22" s="23"/>
      <c r="B22" s="25" t="s">
        <v>110</v>
      </c>
      <c r="C22" s="26" t="s">
        <v>142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1:26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1:26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EE333-1D8F-4044-9599-748BDFB32F92}">
  <dimension ref="A1:E55"/>
  <sheetViews>
    <sheetView workbookViewId="0">
      <selection activeCell="E18" sqref="E18"/>
    </sheetView>
  </sheetViews>
  <sheetFormatPr defaultRowHeight="12.75"/>
  <cols>
    <col min="1" max="1" width="16.85546875" bestFit="1" customWidth="1"/>
    <col min="2" max="2" width="12.5703125" bestFit="1" customWidth="1"/>
    <col min="4" max="4" width="27.42578125" bestFit="1" customWidth="1"/>
    <col min="5" max="5" width="43.42578125" bestFit="1" customWidth="1"/>
    <col min="6" max="6" width="18.28515625" bestFit="1" customWidth="1"/>
    <col min="7" max="7" width="42.7109375" bestFit="1" customWidth="1"/>
  </cols>
  <sheetData>
    <row r="1" spans="1:5">
      <c r="A1" s="3" t="s">
        <v>4</v>
      </c>
      <c r="B1" s="4"/>
    </row>
    <row r="2" spans="1:5">
      <c r="A2" s="8" t="s">
        <v>11</v>
      </c>
      <c r="B2" s="10" t="s">
        <v>10</v>
      </c>
      <c r="D2" t="str">
        <f>_xlfn.CONCAT(A2," ",B2,",")</f>
        <v>prod_key integer,</v>
      </c>
    </row>
    <row r="3" spans="1:5">
      <c r="A3" s="8" t="s">
        <v>19</v>
      </c>
      <c r="B3" s="10" t="s">
        <v>16</v>
      </c>
      <c r="D3" t="str">
        <f t="shared" ref="D3:D16" si="0">_xlfn.CONCAT(A3," ",B3,",")</f>
        <v>prod_name varchar(30),</v>
      </c>
      <c r="E3" t="str">
        <f t="shared" ref="E3:E16" si="1">_xlfn.CONCAT("AND"," ", "t1.",A3,"=","t2.",A3)</f>
        <v>AND t1.prod_name=t2.prod_name</v>
      </c>
    </row>
    <row r="4" spans="1:5">
      <c r="A4" s="8" t="s">
        <v>24</v>
      </c>
      <c r="B4" s="10" t="s">
        <v>25</v>
      </c>
      <c r="D4" t="str">
        <f t="shared" si="0"/>
        <v>vol number(38,2),</v>
      </c>
      <c r="E4" t="str">
        <f t="shared" si="1"/>
        <v>AND t1.vol=t2.vol</v>
      </c>
    </row>
    <row r="5" spans="1:5">
      <c r="A5" s="8" t="s">
        <v>30</v>
      </c>
      <c r="B5" s="10" t="s">
        <v>25</v>
      </c>
      <c r="D5" t="str">
        <f t="shared" si="0"/>
        <v>wgt number(38,2),</v>
      </c>
      <c r="E5" t="str">
        <f t="shared" si="1"/>
        <v>AND t1.wgt=t2.wgt</v>
      </c>
    </row>
    <row r="6" spans="1:5">
      <c r="A6" s="8" t="s">
        <v>33</v>
      </c>
      <c r="B6" s="10" t="s">
        <v>16</v>
      </c>
      <c r="D6" t="str">
        <f t="shared" si="0"/>
        <v>brand_name varchar(30),</v>
      </c>
      <c r="E6" t="str">
        <f t="shared" si="1"/>
        <v>AND t1.brand_name=t2.brand_name</v>
      </c>
    </row>
    <row r="7" spans="1:5">
      <c r="A7" s="8" t="s">
        <v>22</v>
      </c>
      <c r="B7" s="10" t="s">
        <v>10</v>
      </c>
      <c r="D7" t="str">
        <f t="shared" si="0"/>
        <v>status_code integer,</v>
      </c>
      <c r="E7" t="str">
        <f t="shared" si="1"/>
        <v>AND t1.status_code=t2.status_code</v>
      </c>
    </row>
    <row r="8" spans="1:5">
      <c r="A8" s="8" t="s">
        <v>44</v>
      </c>
      <c r="B8" s="10" t="s">
        <v>16</v>
      </c>
      <c r="D8" t="str">
        <f t="shared" si="0"/>
        <v>status_code_name varchar(30),</v>
      </c>
      <c r="E8" t="str">
        <f t="shared" si="1"/>
        <v>AND t1.status_code_name=t2.status_code_name</v>
      </c>
    </row>
    <row r="9" spans="1:5">
      <c r="A9" s="8" t="s">
        <v>52</v>
      </c>
      <c r="B9" s="10" t="s">
        <v>10</v>
      </c>
      <c r="D9" t="str">
        <f t="shared" si="0"/>
        <v>category_key integer,</v>
      </c>
      <c r="E9" t="str">
        <f t="shared" si="1"/>
        <v>AND t1.category_key=t2.category_key</v>
      </c>
    </row>
    <row r="10" spans="1:5">
      <c r="A10" s="8" t="s">
        <v>59</v>
      </c>
      <c r="B10" s="10" t="s">
        <v>16</v>
      </c>
      <c r="D10" t="str">
        <f t="shared" si="0"/>
        <v>category_name varchar(30),</v>
      </c>
      <c r="E10" t="str">
        <f t="shared" si="1"/>
        <v>AND t1.category_name=t2.category_name</v>
      </c>
    </row>
    <row r="11" spans="1:5">
      <c r="A11" s="8" t="s">
        <v>66</v>
      </c>
      <c r="B11" s="10" t="s">
        <v>10</v>
      </c>
      <c r="D11" t="str">
        <f t="shared" si="0"/>
        <v>subcategory_key integer,</v>
      </c>
      <c r="E11" t="str">
        <f t="shared" si="1"/>
        <v>AND t1.subcategory_key=t2.subcategory_key</v>
      </c>
    </row>
    <row r="12" spans="1:5">
      <c r="A12" s="8" t="s">
        <v>74</v>
      </c>
      <c r="B12" s="10" t="s">
        <v>16</v>
      </c>
      <c r="D12" t="str">
        <f t="shared" si="0"/>
        <v>subcategory_name varchar(30),</v>
      </c>
      <c r="E12" t="str">
        <f t="shared" si="1"/>
        <v>AND t1.subcategory_name=t2.subcategory_name</v>
      </c>
    </row>
    <row r="13" spans="1:5">
      <c r="A13" s="30" t="s">
        <v>80</v>
      </c>
      <c r="B13" s="10" t="s">
        <v>81</v>
      </c>
      <c r="D13" t="str">
        <f t="shared" si="0"/>
        <v>tlog_active_flg boolean,</v>
      </c>
    </row>
    <row r="14" spans="1:5">
      <c r="A14" s="31" t="s">
        <v>87</v>
      </c>
      <c r="B14" s="20" t="s">
        <v>8</v>
      </c>
      <c r="D14" t="str">
        <f t="shared" si="0"/>
        <v>start_date date,</v>
      </c>
    </row>
    <row r="15" spans="1:5">
      <c r="A15" s="32" t="s">
        <v>93</v>
      </c>
      <c r="B15" s="20" t="s">
        <v>8</v>
      </c>
      <c r="D15" t="str">
        <f t="shared" si="0"/>
        <v>end_date date,</v>
      </c>
    </row>
    <row r="16" spans="1:5">
      <c r="A16" s="30" t="s">
        <v>71</v>
      </c>
      <c r="B16" s="10" t="s">
        <v>99</v>
      </c>
      <c r="D16" t="str">
        <f t="shared" si="0"/>
        <v>update_time timpstamp,</v>
      </c>
    </row>
    <row r="18" spans="1:5">
      <c r="A18" s="6" t="s">
        <v>3</v>
      </c>
      <c r="B18" s="4"/>
    </row>
    <row r="19" spans="1:5">
      <c r="A19" s="8" t="s">
        <v>9</v>
      </c>
      <c r="B19" s="10" t="s">
        <v>10</v>
      </c>
      <c r="D19" t="str">
        <f>_xlfn.CONCAT(A19," ",B19,",")</f>
        <v>store_key integer,</v>
      </c>
    </row>
    <row r="20" spans="1:5">
      <c r="A20" s="8" t="s">
        <v>17</v>
      </c>
      <c r="B20" s="10" t="s">
        <v>18</v>
      </c>
      <c r="D20" t="str">
        <f t="shared" ref="D20:D42" si="2">_xlfn.CONCAT(A20," ",B20,",")</f>
        <v>store_name varchar(150),</v>
      </c>
      <c r="E20" t="str">
        <f>_xlfn.CONCAT("AND"," ", "t1.",A20,"=","t2.",A20)</f>
        <v>AND t1.store_name=t2.store_name</v>
      </c>
    </row>
    <row r="21" spans="1:5">
      <c r="A21" s="8" t="s">
        <v>22</v>
      </c>
      <c r="B21" s="10" t="s">
        <v>23</v>
      </c>
      <c r="D21" t="str">
        <f t="shared" si="2"/>
        <v>status_code varchar(10),</v>
      </c>
      <c r="E21" t="str">
        <f t="shared" ref="E21:E38" si="3">_xlfn.CONCAT("AND"," ", "t1.",A21,"=","t2.",A21)</f>
        <v>AND t1.status_code=t2.status_code</v>
      </c>
    </row>
    <row r="22" spans="1:5">
      <c r="A22" s="8" t="s">
        <v>28</v>
      </c>
      <c r="B22" s="10" t="s">
        <v>29</v>
      </c>
      <c r="D22" t="str">
        <f t="shared" si="2"/>
        <v>status_cd_name varchar(50),</v>
      </c>
      <c r="E22" t="str">
        <f t="shared" si="3"/>
        <v>AND t1.status_cd_name=t2.status_cd_name</v>
      </c>
    </row>
    <row r="23" spans="1:5">
      <c r="A23" s="8" t="s">
        <v>32</v>
      </c>
      <c r="B23" s="10" t="s">
        <v>8</v>
      </c>
      <c r="D23" t="str">
        <f t="shared" si="2"/>
        <v>open_dt date,</v>
      </c>
      <c r="E23" t="str">
        <f t="shared" si="3"/>
        <v>AND t1.open_dt=t2.open_dt</v>
      </c>
    </row>
    <row r="24" spans="1:5">
      <c r="A24" s="8" t="s">
        <v>37</v>
      </c>
      <c r="B24" s="10" t="s">
        <v>8</v>
      </c>
      <c r="D24" t="str">
        <f t="shared" si="2"/>
        <v>close_dt date,</v>
      </c>
      <c r="E24" t="str">
        <f t="shared" si="3"/>
        <v>AND t1.close_dt=t2.close_dt</v>
      </c>
    </row>
    <row r="25" spans="1:5">
      <c r="A25" s="8" t="s">
        <v>43</v>
      </c>
      <c r="B25" s="10" t="s">
        <v>29</v>
      </c>
      <c r="D25" t="str">
        <f t="shared" si="2"/>
        <v>addr varchar(50),</v>
      </c>
      <c r="E25" t="str">
        <f t="shared" si="3"/>
        <v>AND t1.addr=t2.addr</v>
      </c>
    </row>
    <row r="26" spans="1:5">
      <c r="A26" s="8" t="s">
        <v>50</v>
      </c>
      <c r="B26" s="10" t="s">
        <v>51</v>
      </c>
      <c r="D26" t="str">
        <f t="shared" si="2"/>
        <v>city varchar(100),</v>
      </c>
      <c r="E26" t="str">
        <f t="shared" si="3"/>
        <v>AND t1.city=t2.city</v>
      </c>
    </row>
    <row r="27" spans="1:5">
      <c r="A27" s="8" t="s">
        <v>58</v>
      </c>
      <c r="B27" s="10" t="s">
        <v>16</v>
      </c>
      <c r="D27" t="str">
        <f t="shared" si="2"/>
        <v>region varchar(30),</v>
      </c>
      <c r="E27" t="str">
        <f t="shared" si="3"/>
        <v>AND t1.region=t2.region</v>
      </c>
    </row>
    <row r="28" spans="1:5">
      <c r="A28" s="8" t="s">
        <v>65</v>
      </c>
      <c r="B28" s="10" t="s">
        <v>10</v>
      </c>
      <c r="D28" t="str">
        <f t="shared" si="2"/>
        <v>cntry_cd integer,</v>
      </c>
      <c r="E28" t="str">
        <f t="shared" si="3"/>
        <v>AND t1.cntry_cd=t2.cntry_cd</v>
      </c>
    </row>
    <row r="29" spans="1:5">
      <c r="A29" s="8" t="s">
        <v>73</v>
      </c>
      <c r="B29" s="10" t="s">
        <v>16</v>
      </c>
      <c r="D29" t="str">
        <f t="shared" si="2"/>
        <v>cntry_nm varchar(30),</v>
      </c>
      <c r="E29" t="str">
        <f t="shared" si="3"/>
        <v>AND t1.cntry_nm=t2.cntry_nm</v>
      </c>
    </row>
    <row r="30" spans="1:5">
      <c r="A30" s="8" t="s">
        <v>79</v>
      </c>
      <c r="B30" s="10" t="s">
        <v>10</v>
      </c>
      <c r="D30" t="str">
        <f t="shared" si="2"/>
        <v>postal_zip_cd integer,</v>
      </c>
      <c r="E30" t="str">
        <f t="shared" si="3"/>
        <v>AND t1.postal_zip_cd=t2.postal_zip_cd</v>
      </c>
    </row>
    <row r="31" spans="1:5">
      <c r="A31" s="8" t="s">
        <v>86</v>
      </c>
      <c r="B31" s="10" t="s">
        <v>29</v>
      </c>
      <c r="D31" t="str">
        <f t="shared" si="2"/>
        <v>prov_name varchar(50),</v>
      </c>
      <c r="E31" t="str">
        <f t="shared" si="3"/>
        <v>AND t1.prov_name=t2.prov_name</v>
      </c>
    </row>
    <row r="32" spans="1:5">
      <c r="A32" s="8" t="s">
        <v>92</v>
      </c>
      <c r="B32" s="10" t="s">
        <v>10</v>
      </c>
      <c r="D32" t="str">
        <f t="shared" si="2"/>
        <v>prov_code integer,</v>
      </c>
      <c r="E32" t="str">
        <f t="shared" si="3"/>
        <v>AND t1.prov_code=t2.prov_code</v>
      </c>
    </row>
    <row r="33" spans="1:5">
      <c r="A33" s="8" t="s">
        <v>98</v>
      </c>
      <c r="B33" s="10" t="s">
        <v>10</v>
      </c>
      <c r="D33" t="str">
        <f t="shared" si="2"/>
        <v>market_key integer,</v>
      </c>
      <c r="E33" t="str">
        <f t="shared" si="3"/>
        <v>AND t1.market_key=t2.market_key</v>
      </c>
    </row>
    <row r="34" spans="1:5">
      <c r="A34" s="8" t="s">
        <v>104</v>
      </c>
      <c r="B34" s="10" t="s">
        <v>18</v>
      </c>
      <c r="D34" t="str">
        <f t="shared" si="2"/>
        <v>market_name varchar(150),</v>
      </c>
      <c r="E34" t="str">
        <f t="shared" si="3"/>
        <v>AND t1.market_name=t2.market_name</v>
      </c>
    </row>
    <row r="35" spans="1:5">
      <c r="A35" s="8" t="s">
        <v>107</v>
      </c>
      <c r="B35" s="10" t="s">
        <v>10</v>
      </c>
      <c r="D35" t="str">
        <f t="shared" si="2"/>
        <v>submarket_key integer,</v>
      </c>
      <c r="E35" t="str">
        <f t="shared" si="3"/>
        <v>AND t1.submarket_key=t2.submarket_key</v>
      </c>
    </row>
    <row r="36" spans="1:5">
      <c r="A36" s="8" t="s">
        <v>108</v>
      </c>
      <c r="B36" s="10" t="s">
        <v>18</v>
      </c>
      <c r="D36" t="str">
        <f t="shared" si="2"/>
        <v>submarket_name varchar(150),</v>
      </c>
      <c r="E36" t="str">
        <f t="shared" si="3"/>
        <v>AND t1.submarket_name=t2.submarket_name</v>
      </c>
    </row>
    <row r="37" spans="1:5">
      <c r="A37" s="8" t="s">
        <v>109</v>
      </c>
      <c r="B37" s="10" t="s">
        <v>25</v>
      </c>
      <c r="D37" t="str">
        <f t="shared" si="2"/>
        <v>latitude number(38,2),</v>
      </c>
      <c r="E37" t="str">
        <f t="shared" si="3"/>
        <v>AND t1.latitude=t2.latitude</v>
      </c>
    </row>
    <row r="38" spans="1:5">
      <c r="A38" s="8" t="s">
        <v>110</v>
      </c>
      <c r="B38" s="10" t="s">
        <v>25</v>
      </c>
      <c r="D38" t="str">
        <f t="shared" si="2"/>
        <v>longitude number(38,2),</v>
      </c>
      <c r="E38" t="str">
        <f t="shared" si="3"/>
        <v>AND t1.longitude=t2.longitude</v>
      </c>
    </row>
    <row r="39" spans="1:5">
      <c r="A39" s="30" t="s">
        <v>80</v>
      </c>
      <c r="B39" s="9" t="s">
        <v>81</v>
      </c>
      <c r="D39" t="str">
        <f t="shared" si="2"/>
        <v>tlog_active_flg boolean,</v>
      </c>
    </row>
    <row r="40" spans="1:5">
      <c r="A40" s="31" t="s">
        <v>111</v>
      </c>
      <c r="B40" s="20" t="s">
        <v>8</v>
      </c>
      <c r="D40" t="str">
        <f t="shared" si="2"/>
        <v>start_dt date,</v>
      </c>
    </row>
    <row r="41" spans="1:5">
      <c r="A41" s="32" t="s">
        <v>112</v>
      </c>
      <c r="B41" s="20" t="s">
        <v>8</v>
      </c>
      <c r="D41" t="str">
        <f t="shared" si="2"/>
        <v>end_dt date,</v>
      </c>
    </row>
    <row r="42" spans="1:5">
      <c r="A42" s="30" t="s">
        <v>71</v>
      </c>
      <c r="B42" s="9" t="s">
        <v>99</v>
      </c>
      <c r="D42" t="str">
        <f t="shared" si="2"/>
        <v>update_time timpstamp,</v>
      </c>
    </row>
    <row r="44" spans="1:5">
      <c r="A44" s="3" t="s">
        <v>2</v>
      </c>
      <c r="B44" s="4"/>
    </row>
    <row r="45" spans="1:5">
      <c r="A45" s="8" t="s">
        <v>7</v>
      </c>
      <c r="B45" s="9" t="s">
        <v>8</v>
      </c>
      <c r="D45" t="str">
        <f>_xlfn.CONCAT(A45," ",B45,",")</f>
        <v>cal_dt date,</v>
      </c>
    </row>
    <row r="46" spans="1:5">
      <c r="A46" s="8" t="s">
        <v>15</v>
      </c>
      <c r="B46" s="10" t="s">
        <v>16</v>
      </c>
      <c r="D46" t="str">
        <f t="shared" ref="D46:D55" si="4">_xlfn.CONCAT(A46," ",B46,",")</f>
        <v>cal_type_name varchar(30),</v>
      </c>
    </row>
    <row r="47" spans="1:5">
      <c r="A47" s="8" t="s">
        <v>21</v>
      </c>
      <c r="B47" s="9" t="s">
        <v>10</v>
      </c>
      <c r="D47" t="str">
        <f t="shared" si="4"/>
        <v>day_of_wk_num integer,</v>
      </c>
    </row>
    <row r="48" spans="1:5">
      <c r="A48" s="8" t="s">
        <v>27</v>
      </c>
      <c r="B48" s="9" t="s">
        <v>10</v>
      </c>
      <c r="D48" t="str">
        <f t="shared" si="4"/>
        <v>year_num integer,</v>
      </c>
    </row>
    <row r="49" spans="1:4">
      <c r="A49" s="8" t="s">
        <v>31</v>
      </c>
      <c r="B49" s="9" t="s">
        <v>10</v>
      </c>
      <c r="D49" t="str">
        <f t="shared" si="4"/>
        <v>week_num integer,</v>
      </c>
    </row>
    <row r="50" spans="1:4">
      <c r="A50" s="8" t="s">
        <v>36</v>
      </c>
      <c r="B50" s="9" t="s">
        <v>10</v>
      </c>
      <c r="D50" t="str">
        <f t="shared" si="4"/>
        <v>year_wk_num integer,</v>
      </c>
    </row>
    <row r="51" spans="1:4">
      <c r="A51" s="8" t="s">
        <v>42</v>
      </c>
      <c r="B51" s="9" t="s">
        <v>10</v>
      </c>
      <c r="D51" t="str">
        <f t="shared" si="4"/>
        <v>month_num integer,</v>
      </c>
    </row>
    <row r="52" spans="1:4">
      <c r="A52" s="8" t="s">
        <v>49</v>
      </c>
      <c r="B52" s="9" t="s">
        <v>10</v>
      </c>
      <c r="D52" t="str">
        <f t="shared" si="4"/>
        <v>year_month_num integer,</v>
      </c>
    </row>
    <row r="53" spans="1:4">
      <c r="A53" s="8" t="s">
        <v>57</v>
      </c>
      <c r="B53" s="9" t="s">
        <v>10</v>
      </c>
      <c r="D53" t="str">
        <f t="shared" si="4"/>
        <v>qtr_num integer,</v>
      </c>
    </row>
    <row r="54" spans="1:4">
      <c r="A54" s="8" t="s">
        <v>64</v>
      </c>
      <c r="B54" s="9" t="s">
        <v>10</v>
      </c>
      <c r="D54" t="str">
        <f t="shared" si="4"/>
        <v>yr_qtr_num integer,</v>
      </c>
    </row>
    <row r="55" spans="1:4">
      <c r="A55" s="8" t="s">
        <v>71</v>
      </c>
      <c r="B55" s="9" t="s">
        <v>72</v>
      </c>
      <c r="D55" t="str">
        <f t="shared" si="4"/>
        <v>update_time timestamp,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model</vt:lpstr>
      <vt:lpstr>OS datasets</vt:lpstr>
      <vt:lpstr>concat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Melanie Logan</cp:lastModifiedBy>
  <dcterms:modified xsi:type="dcterms:W3CDTF">2022-10-27T05:18:42Z</dcterms:modified>
</cp:coreProperties>
</file>